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elha\Desktop\"/>
    </mc:Choice>
  </mc:AlternateContent>
  <xr:revisionPtr revIDLastSave="0" documentId="8_{4AA30DB0-2EC6-4197-B2C7-EB077D23A17A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Taulukko" sheetId="4" state="hidden" r:id="rId1"/>
    <sheet name="Tiedot" sheetId="5" r:id="rId2"/>
    <sheet name="Kootut" sheetId="2" state="hidden" r:id="rId3"/>
    <sheet name="Kauppa" sheetId="3" state="hidden" r:id="rId4"/>
  </sheets>
  <calcPr calcId="191029"/>
</workbook>
</file>

<file path=xl/calcChain.xml><?xml version="1.0" encoding="utf-8"?>
<calcChain xmlns="http://schemas.openxmlformats.org/spreadsheetml/2006/main">
  <c r="D12" i="5" l="1"/>
  <c r="D15" i="5" s="1"/>
  <c r="C12" i="5"/>
  <c r="C15" i="5" s="1"/>
  <c r="B12" i="5"/>
  <c r="B15" i="5" s="1"/>
  <c r="D11" i="4"/>
  <c r="B11" i="4"/>
  <c r="D90" i="3" l="1"/>
  <c r="E90" i="3"/>
  <c r="C90" i="3"/>
  <c r="E88" i="3"/>
  <c r="D88" i="3"/>
  <c r="C88" i="3"/>
  <c r="C5" i="3" l="1"/>
  <c r="C11" i="4"/>
  <c r="D5" i="3"/>
  <c r="E5" i="3"/>
  <c r="D4" i="3"/>
  <c r="E4" i="3"/>
  <c r="C4" i="3"/>
</calcChain>
</file>

<file path=xl/sharedStrings.xml><?xml version="1.0" encoding="utf-8"?>
<sst xmlns="http://schemas.openxmlformats.org/spreadsheetml/2006/main" count="349" uniqueCount="241">
  <si>
    <t>Yritysten toimipaikat maakunnittain muuttujina Alue, Toimiala, Vuosi ja Toimipaikkatiedot</t>
  </si>
  <si>
    <t>2017</t>
  </si>
  <si>
    <t>Toimipaikkoja</t>
  </si>
  <si>
    <t>Henkilöstön lukumäärä yhteensä</t>
  </si>
  <si>
    <t>Liikevaihto 1 000 €</t>
  </si>
  <si>
    <t>Liikevaihto/ henkilö 1 000 €</t>
  </si>
  <si>
    <t>Liikevaihto/ toimipaikka 1 000 €</t>
  </si>
  <si>
    <t>Henkilöstö/ toimipaikka</t>
  </si>
  <si>
    <t>Varsinais-Suomi</t>
  </si>
  <si>
    <t>TOIMIALAT YHTEENSÄ</t>
  </si>
  <si>
    <t>A MAATALOUS, METSÄTALOUS JA KALATALOUS</t>
  </si>
  <si>
    <t>01 Kasvinviljely ja kotieläintalous, riistatalous ja niihin liittyvät palvelut</t>
  </si>
  <si>
    <t>02 Metsätalous ja puunkorjuu</t>
  </si>
  <si>
    <t>03 Kalastus ja vesiviljely</t>
  </si>
  <si>
    <t>.</t>
  </si>
  <si>
    <t>C TEOLLISUUS</t>
  </si>
  <si>
    <t>10 Elintarvikkeiden valmistus</t>
  </si>
  <si>
    <t>11 Juomien valmistus</t>
  </si>
  <si>
    <t>G TUKKU- JA VÄHITTÄISKAUPPA; MOOTTORIAJONEUVOJEN JA MOOTTORIPYÖRIEN KORJAUS</t>
  </si>
  <si>
    <t>46 Tukkukauppa (pl. moottoriajoneuvojen ja moottoripyörien kauppa)</t>
  </si>
  <si>
    <t>47 Vähittäiskauppa (pl. moottoriajoneuvojen ja moottoripyörien kauppa)</t>
  </si>
  <si>
    <t>I MAJOITUS- JA RAVITSEMISTOIMINTA</t>
  </si>
  <si>
    <t>55 Majoitus</t>
  </si>
  <si>
    <t>56 Ravitsemistoiminta</t>
  </si>
  <si>
    <t xml:space="preserve">Tietojen luottamuksellisuuden takia ei yhtä tai kahta 
toimipaikkaa koskevia tietoja  julkisteta, ainoastaan 
toimipaikkojen lukumäärätietoja annetaan. </t>
  </si>
  <si>
    <t>MERKINTÄTAPOJEN SELITYKSET
. = Tietojen luottamuksellisuuden takia ei yhtä tai kahta 
toimipaikkaa koskevia tietoja julkisteta, ainoastaan 
toimipaikkojen lukumäärätietoja annetaan. 
Piste solussa tarkoittaa salattua tietoa. 
... = Kunta yhdistynyt toiseen kuntaan.</t>
  </si>
  <si>
    <t>Päivitetty viimeksi:</t>
  </si>
  <si>
    <t>20190220 12:02</t>
  </si>
  <si>
    <t>Lähde:</t>
  </si>
  <si>
    <t>Statistics Finland/Tilastokeskus</t>
  </si>
  <si>
    <t>Yhteystiedot:</t>
  </si>
  <si>
    <t>Tilastokeskus</t>
  </si>
  <si>
    <t>Sähköposti: palvelut.suhdanne@tilastokeskus.fi</t>
  </si>
  <si>
    <t>Tekijänoikeus</t>
  </si>
  <si>
    <t>Yksikkö:</t>
  </si>
  <si>
    <t>Yksikköä</t>
  </si>
  <si>
    <t>Sisäinen viitekoodi:</t>
  </si>
  <si>
    <t>Valmis</t>
  </si>
  <si>
    <t>02300 Luonnon tuotteiden keruu (pl. polttopuu)</t>
  </si>
  <si>
    <t>46110 Maatalousraaka-aineiden, elävien eläinten, tekstiiliraaka-aineiden sekä puolivalmisteiden agentuuritoiminta</t>
  </si>
  <si>
    <t>46120 Polttoaineiden, malmien, metallien ja teollisuuskemikaalien agentuuritoiminta</t>
  </si>
  <si>
    <t>46130 Puutavaran ja rakennusmateriaalien agentuuritoiminta</t>
  </si>
  <si>
    <t>46140 Koneiden ja laitteiden agentuuritoiminta</t>
  </si>
  <si>
    <t>46150 Huonekalujen, taloustavaroiden ja rautakauppatavaroiden agentuuritoiminta</t>
  </si>
  <si>
    <t>46160 Tekstiilien, vaatteiden, jalkineiden ja nahkavalmisteiden agentuuritoiminta</t>
  </si>
  <si>
    <t>46170 Elintarvikkeiden, juomien ja tupakan agentuuritoiminta</t>
  </si>
  <si>
    <t>46181 Paperialan agentuuritoiminta</t>
  </si>
  <si>
    <t>46189 Muualla luokittelematon erikoistunut agentuuritoiminta</t>
  </si>
  <si>
    <t>46190 Yleisagentuuritoiminta</t>
  </si>
  <si>
    <t>46210 Viljan, raakatupakan, siementen ja eläinrehujen tukkukauppa</t>
  </si>
  <si>
    <t>46220 Kukkien ja taimien tukkukauppa</t>
  </si>
  <si>
    <t>46230 Elävien eläinten tukkukauppa</t>
  </si>
  <si>
    <t>46240 Turkisten ja nahkojen tukkukauppa</t>
  </si>
  <si>
    <t>46310 Juures-, vihannes- marja- ja hedelmätukkukauppa</t>
  </si>
  <si>
    <t>46320 Lihan ja lihatuotteiden tukkukauppa</t>
  </si>
  <si>
    <t>46331 Maitotaloustuotteiden, ravintoöljyjen ja -rasvojen tukkukauppa</t>
  </si>
  <si>
    <t>46332 Munatukkukauppa</t>
  </si>
  <si>
    <t>46340 Alkoholi- ja muiden juomien tukkukauppa</t>
  </si>
  <si>
    <t>46350 Tupakkatuotteiden tukkukauppa</t>
  </si>
  <si>
    <t>46360 Sokerin, suklaan, makeisten ja leipomotuotteiden tukkukauppa</t>
  </si>
  <si>
    <t>46370 Kahvin, teen, kaakaon ja mausteiden tukkukauppa</t>
  </si>
  <si>
    <t>46381 Kalatukkukauppa</t>
  </si>
  <si>
    <t>46382 Luontaistuotteiden tukkukauppa</t>
  </si>
  <si>
    <t>46383 Lemmikkieläinten ruokien tukkukauppa</t>
  </si>
  <si>
    <t>46389 Muualla luokittelematon elintarvikkeiden tukkukauppa</t>
  </si>
  <si>
    <t>46390 Elintarvikkeiden, juomien ja tupakan yleistukkukauppa</t>
  </si>
  <si>
    <t>46411 Kangas- ja lankatukkukauppa</t>
  </si>
  <si>
    <t>46412 Tekstiilivalmisteiden tukkukauppa</t>
  </si>
  <si>
    <t>46421 Vaatteiden tukkukauppa</t>
  </si>
  <si>
    <t>46422 Jalkineiden tukkukauppa</t>
  </si>
  <si>
    <t>46431 Kodinkoneiden ja kodin sähkölaitteiden tukkukauppa</t>
  </si>
  <si>
    <t>46432 Viihde-elektroniikan tukkukauppa</t>
  </si>
  <si>
    <t>46433 Valokuvausvälineiden ja -tarvikkeiden tukkukauppa</t>
  </si>
  <si>
    <t>46434 Optisen alan tukkukauppa</t>
  </si>
  <si>
    <t>46441 Taloustavaroiden ja -tarvikkeiden tukkukauppa</t>
  </si>
  <si>
    <t>46442 Puhdistusaineiden tukkukauppa</t>
  </si>
  <si>
    <t>46450 Hajuvesien ja kosmetiikan tukkukauppa</t>
  </si>
  <si>
    <t>46461 Lääketukkukauppa</t>
  </si>
  <si>
    <t>46462 Laboratorio- ja sairaanhoitovälineiden tukkukauppa</t>
  </si>
  <si>
    <t>46470 Huonekalujen, mattojen ja valaisimien tukkukauppa</t>
  </si>
  <si>
    <t>46480 Kellojen ja korujen tukkukauppa</t>
  </si>
  <si>
    <t>46491 Paperi- ja toimistotarvikkeiden tukkukauppa</t>
  </si>
  <si>
    <t>46492 Kirjatukkukauppa</t>
  </si>
  <si>
    <t>46493 Urheilualan tukkukauppa</t>
  </si>
  <si>
    <t>46494 Musiikkitarvikkeiden tukkukauppa</t>
  </si>
  <si>
    <t>46495 Veneiden ja veneilytarvikkeiden tukkukauppa</t>
  </si>
  <si>
    <t>46496 Lelujen ja pelien tukkukauppa</t>
  </si>
  <si>
    <t>46499 Muu kotitaloustavaroiden tukkukauppa</t>
  </si>
  <si>
    <t>46510 Tietokoneiden, oheislaitteiden ja ohjelmistojen tukkukauppa</t>
  </si>
  <si>
    <t>46521 Viestintälaitteiden tukkukauppa</t>
  </si>
  <si>
    <t>46522 Elektronisten komponenttien tukkukauppa</t>
  </si>
  <si>
    <t>46610 Maa- ja metsätalouskoneiden ja -tarvikkeiden tukkukauppa ml. traktorit</t>
  </si>
  <si>
    <t>46620 Työstökoneiden tukkukauppa</t>
  </si>
  <si>
    <t>46630 Kaivos- ja rakennuskoneiden tukkukauppa</t>
  </si>
  <si>
    <t>46640 Tekstiiliteollisuuden koneiden sekä ompelu- ja kutomakoneiden tukkukauppa</t>
  </si>
  <si>
    <t>46650 Toimitilakalusteiden tukkukauppa</t>
  </si>
  <si>
    <t>46660 Muiden konttorikoneiden ja -laitteiden tukkukauppa</t>
  </si>
  <si>
    <t>46691 Sähkötarviketukkukauppa</t>
  </si>
  <si>
    <t>46692 Teollisuudessa käytettävien muiden koneiden tukkukauppa</t>
  </si>
  <si>
    <t>46699 Muualla luokittelemattomien koneiden ja laitteiden tukkukauppa</t>
  </si>
  <si>
    <t>46711 Nestemäisten ja kaasumaisten polttoaineiden tukkukauppa</t>
  </si>
  <si>
    <t>46719 Muiden polttoaineiden tukkukauppa</t>
  </si>
  <si>
    <t>46720 Raakametallien ja metallimalmien tukkukauppa</t>
  </si>
  <si>
    <t>46731 Raakapuutukkukauppa</t>
  </si>
  <si>
    <t>46732 Puutavaratuotetukkukauppa</t>
  </si>
  <si>
    <t>46733 Metalli- ja mineraalituotteiden tukkukauppa</t>
  </si>
  <si>
    <t>46734 Kylpyhuonekalusteiden ja -tarvikkeiden tukkukauppa</t>
  </si>
  <si>
    <t>46735 Lattianpäällysteiden ja tapettien tukkukauppa</t>
  </si>
  <si>
    <t>46739 Rakennustarvikkeiden yleistukkukauppa</t>
  </si>
  <si>
    <t>46741 Työkalu- ja tarviketukkukauppa</t>
  </si>
  <si>
    <t>46742 Lämpö-, vesi- ja ilmastointilaitteiden ja -tarvikkeiden tukkukauppa</t>
  </si>
  <si>
    <t>46750 Peruskemikaalien, lannoitteiden yms. tukkukauppa</t>
  </si>
  <si>
    <t>46760 Muiden välituotteiden tukkukauppa</t>
  </si>
  <si>
    <t>46770 Jätteen ja romun tukkukauppa</t>
  </si>
  <si>
    <t>46901 Yleistukkukauppa</t>
  </si>
  <si>
    <t>46909 Muualla luokittelematon tukkukauppa</t>
  </si>
  <si>
    <t>47111 Isot supermarketit (yli 1000 m²)</t>
  </si>
  <si>
    <t>47112 Pienet supermarketit (yli 400 m², enintään 1000 m²)</t>
  </si>
  <si>
    <t>47113 Valintamyymälät (yli 100 m², enintään 400 m²)</t>
  </si>
  <si>
    <t>47114 Elintarvike-, makeis- ym. kioskit (enintään 100 m²)</t>
  </si>
  <si>
    <t>47191 Itsepalvelutavaratalot (yli 2500 m²)</t>
  </si>
  <si>
    <t>47192 Tavaratalot (yli 2500 m²)</t>
  </si>
  <si>
    <t>47199 Pienoistavaratalot ja muut erikoistumattomat myymälät (enintään 2500 m²)</t>
  </si>
  <si>
    <t>47210 Hedelmien, marjojen ja vihannesten vähittäiskauppa</t>
  </si>
  <si>
    <t>47220 Lihan ja lihatuotteiden vähittäiskauppa</t>
  </si>
  <si>
    <t>47230 Kalan, äyriäisten ja nilviäisten vähittäiskauppa</t>
  </si>
  <si>
    <t>47241 Leipomotuotteiden vähittäiskauppa</t>
  </si>
  <si>
    <t>47242 Makeisten vähittäiskauppa</t>
  </si>
  <si>
    <t>47250 Alkoholi- ja muiden juomien vähittäiskauppa</t>
  </si>
  <si>
    <t>47260 Tupakkatuotteiden vähittäiskauppa</t>
  </si>
  <si>
    <t>47291 Jäätelökioskit</t>
  </si>
  <si>
    <t>47292 Luontaistuotteiden vähittäiskauppa</t>
  </si>
  <si>
    <t>47299 Muu päivittäistavaroiden erikoisvähittäiskauppa</t>
  </si>
  <si>
    <t>47301 Huoltamotoiminta</t>
  </si>
  <si>
    <t>47302 Polttoaineiden vähittäiskauppa automaateista</t>
  </si>
  <si>
    <t>47410 Tietokoneiden, niiden oheislaitteiden ja ohjelmistojen vähittäiskauppa</t>
  </si>
  <si>
    <t>47420 Televiestintälaitteiden vähittäiskauppa</t>
  </si>
  <si>
    <t>47430 Viihde-elektroniikan vähittäiskauppa</t>
  </si>
  <si>
    <t>47511 Kankaiden vähittäiskauppa</t>
  </si>
  <si>
    <t>47512 Lankojen ja käsityötarvikkeiden vähittäiskauppa</t>
  </si>
  <si>
    <t>47521 Rauta- ja rakennustarvikkeiden yleisvähittäiskauppa</t>
  </si>
  <si>
    <t>47522 Maalien vähittäiskauppa</t>
  </si>
  <si>
    <t>47523 Keittiö- ja saniteettitilojen kalusteiden vähittäiskauppa</t>
  </si>
  <si>
    <t>47529 Muu rauta- ja rakennusalan vähittäiskauppa</t>
  </si>
  <si>
    <t>47531 Mattojen ja verhojen vähittäiskauppa</t>
  </si>
  <si>
    <t>47532 Tapettien ja lattianpäällysteiden vähittäiskauppa</t>
  </si>
  <si>
    <t>47540 Sähköisten kodinkoneiden vähittäiskauppa</t>
  </si>
  <si>
    <t>47591 Huonekalujen vähittäiskauppa</t>
  </si>
  <si>
    <t>47592 Sähkötarvikkeiden ja valaisimien vähittäiskauppa</t>
  </si>
  <si>
    <t>47593 Kumi- ja muovitavaroiden vähittäiskauppa</t>
  </si>
  <si>
    <t>47594 Taloustavaroiden vähittäiskauppa</t>
  </si>
  <si>
    <t>47595 Soittimien ja musiikkitarvikkeiden vähittäiskauppa</t>
  </si>
  <si>
    <t>47596 Lukkoseppä- ja avainliikkeet</t>
  </si>
  <si>
    <t>47599 Muualla luokittelemattomien kotitaloustarvikkeiden vähittäiskauppa</t>
  </si>
  <si>
    <t>47610 Kirjojen vähittäiskauppa</t>
  </si>
  <si>
    <t>47621 Paperi- ja toimistotarvikkeiden vähittäiskauppa</t>
  </si>
  <si>
    <t>47622 Aikakausjulkaisujen ja lehtien vähittäiskauppa</t>
  </si>
  <si>
    <t>47630 Musiikki- ja videotallenteiden vähittäiskauppa</t>
  </si>
  <si>
    <t>47641 Urheiluvälineiden ja polkupyörien vähittäiskauppa</t>
  </si>
  <si>
    <t>47642 Veneiden ja veneilytarvikkeiden vähittäiskauppa</t>
  </si>
  <si>
    <t>47650 Pelien ja leikkikalujen vähittäiskauppa</t>
  </si>
  <si>
    <t>47711 Naisten vaatteiden vähittäiskauppa</t>
  </si>
  <si>
    <t>47712 Miesten vaatteiden vähittäiskauppa</t>
  </si>
  <si>
    <t>47713 Lastenvaatteiden vähittäiskauppa</t>
  </si>
  <si>
    <t>47714 Turkisten ja nahkavaatteiden vähittäiskauppa</t>
  </si>
  <si>
    <t>47715 Lakkien ja hattujen vähittäiskauppa</t>
  </si>
  <si>
    <t>47719 Vaatteiden yleisvähittäiskauppa</t>
  </si>
  <si>
    <t>47721 Jalkineiden vähittäiskauppa</t>
  </si>
  <si>
    <t>47722 Laukkujen vähittäiskauppa</t>
  </si>
  <si>
    <t>47730 Apteekit</t>
  </si>
  <si>
    <t>47740 Terveydenhoitotarvikkeiden vähittäiskauppa</t>
  </si>
  <si>
    <t>47750 Kosmetiikka- ja hygieniatuotteiden vähittäiskauppa</t>
  </si>
  <si>
    <t>47761 Kukkien vähittäiskauppa</t>
  </si>
  <si>
    <t>47762 Kukkakioskit</t>
  </si>
  <si>
    <t>47763 Puutarha-alan vähittäiskauppa</t>
  </si>
  <si>
    <t>47764 Lemmikkieläinten, niiden ruokien ja tarvikkeiden vähittäiskauppa</t>
  </si>
  <si>
    <t>47770 Kultasepänteosten ja kellojen vähittäiskauppa</t>
  </si>
  <si>
    <t>47781 Taideliikkeet</t>
  </si>
  <si>
    <t>47782 Valokuvausalan vähittäiskauppa</t>
  </si>
  <si>
    <t>47783 Optisen alan vähittäiskauppa</t>
  </si>
  <si>
    <t>47784 Lastenvaunujen ja -tarvikkeiden vähittäiskauppa</t>
  </si>
  <si>
    <t>47785 Lahjatavaroiden ja askartelutarvikkeiden vähittäiskauppa</t>
  </si>
  <si>
    <t>47789 Muiden uusien tavaroiden vähittäiskauppa</t>
  </si>
  <si>
    <t>47791 Antiikkiliikkeet</t>
  </si>
  <si>
    <t>47792 Antikvariaattikauppa</t>
  </si>
  <si>
    <t>47793 Huutokauppakamarit</t>
  </si>
  <si>
    <t>47799 Muiden käytettyjen tavaroiden vähittäiskauppa</t>
  </si>
  <si>
    <t>47810 Elintarvikkeiden, juomien ja tupakkatuotteiden vähittäiskauppa kojuista ja toreilla</t>
  </si>
  <si>
    <t>47820 Tekstiilien, vaatteiden ja jalkineiden vähittäiskauppa kojuista ja toreilla</t>
  </si>
  <si>
    <t>47890 Muiden tavaroiden vähittäiskauppa kojuista ja toreilla</t>
  </si>
  <si>
    <t>47911 Kirjojen, musiikki- ja videotallenteiden postimyynti ja verkkokauppa</t>
  </si>
  <si>
    <t>47912 Vaatteiden postimyynti ja verkkokauppa</t>
  </si>
  <si>
    <t>47913 Laajan valikoiman postimyynti ja verkkokauppa</t>
  </si>
  <si>
    <t>47919 Muu postimyynti ja verkkokauppa</t>
  </si>
  <si>
    <t>47990 Muu vähittäiskauppa muualla kuin myymälöissä</t>
  </si>
  <si>
    <t xml:space="preserve">VARSINAIS-SUOMI </t>
  </si>
  <si>
    <t xml:space="preserve"> Toimipaikkoja </t>
  </si>
  <si>
    <t xml:space="preserve"> Henkilöstö </t>
  </si>
  <si>
    <t xml:space="preserve"> Liikevaihto  1.000 euro </t>
  </si>
  <si>
    <t xml:space="preserve">Luonnontuotteiden keruu (02300 Luonnon tuotteiden keruu (pl. polttopuu)) </t>
  </si>
  <si>
    <t xml:space="preserve"> Kalastus ja vesiviljely (03 Kalastus ja vesiviljely) </t>
  </si>
  <si>
    <t xml:space="preserve"> 10 Elintarvikkeiden valmistus </t>
  </si>
  <si>
    <t xml:space="preserve"> 11 Juomien valmistus </t>
  </si>
  <si>
    <t xml:space="preserve"> Elintarvikkeiden ja juomien tukkukauppa </t>
  </si>
  <si>
    <t xml:space="preserve"> Elintarvikkeiden ja juomien vähittäiskauppa </t>
  </si>
  <si>
    <t xml:space="preserve"> 56 Ravitsemistoiminta </t>
  </si>
  <si>
    <t xml:space="preserve"> YHTEENSÄ </t>
  </si>
  <si>
    <t xml:space="preserve">Yritysten toimipaikat maakunnittain 2017 muuttujina Alue, Toimiala, Vuosi ja Toimipaikkatiedot </t>
  </si>
  <si>
    <t>HUOM!</t>
  </si>
  <si>
    <t>HUOM! VALIO? RAISIO?</t>
  </si>
  <si>
    <t>???????????????????</t>
  </si>
  <si>
    <t>VARSINAIS-SUOMI</t>
  </si>
  <si>
    <t>Henkilöstö</t>
  </si>
  <si>
    <t>Liikevaihto  1.000 euro</t>
  </si>
  <si>
    <t>Maatalous* 01 Kasvinviljely ja kotieläintalous, riistatalous ja niihin liittyvät palvelut</t>
  </si>
  <si>
    <t>Luonnontuotteiden keruu (02300 Luonnon tuotteiden keruu (pl. polttopuu))</t>
  </si>
  <si>
    <t>Kalastus ja vesiviljely (03 Kalastus ja vesiviljely)</t>
  </si>
  <si>
    <t>Elintarvikkeiden ja juomien tukkukauppa</t>
  </si>
  <si>
    <t>Elintarvikkeiden ja juomien vähittäiskauppa</t>
  </si>
  <si>
    <t>YHTEENSÄ</t>
  </si>
  <si>
    <t xml:space="preserve">Alkutuotanto Maatalous* 01 Kasvinviljely ja kotieläintalous, riistatalous ja niihin liittyvät palvelut </t>
  </si>
  <si>
    <t>**</t>
  </si>
  <si>
    <t>** Maa- ja metsätalousyritysten taloustilasto 2017, Tilastokeskus</t>
  </si>
  <si>
    <t>*Varsinais-Suomen maaseututilastot 2017, Luonnonvarakeskus 2017</t>
  </si>
  <si>
    <t>Plockning av vilda växter</t>
  </si>
  <si>
    <t>Fiske och hydroponisk odling</t>
  </si>
  <si>
    <t>Partihandel med livsmedel och drycker</t>
  </si>
  <si>
    <t>Detaljhandel med livsmedel och drycker</t>
  </si>
  <si>
    <t>Måltidsverksamhet</t>
  </si>
  <si>
    <t>Totalt alla brancher i Egentliga Finland</t>
  </si>
  <si>
    <t>Jord- och skogsbruksföretagens ekonomistatistik 2017, Statistikcentralen</t>
  </si>
  <si>
    <t>Enheter, personal och omsättning inom livsmedelskedjan i Egentliga Finland 2017</t>
  </si>
  <si>
    <t>Enheter (antal)</t>
  </si>
  <si>
    <t>Personal (antal)</t>
  </si>
  <si>
    <t>Omsättning (milj. €)</t>
  </si>
  <si>
    <t>Primärproduktion (lantbruk, viltbruk och till dessa hörande tjänster)*</t>
  </si>
  <si>
    <t>Tillverkning av livsmedel och drycker **</t>
  </si>
  <si>
    <t>TOTALT</t>
  </si>
  <si>
    <t>Livsmedelskedjans andel av brancherna i Egentliga Finland (%)</t>
  </si>
  <si>
    <t>*Egentliga Finlands landsbygdsstatistik 2017, Naturresursinstitutet  2017</t>
  </si>
  <si>
    <t>** Äkta smak företagsstatistik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</si>
</sst>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_-* #,##0\ _€_-;\-* #,##0\ _€_-;_-* &quot;-&quot;??\ _€_-;_-@_-"/>
    <numFmt numFmtId="166" formatCode="_-* #,##0.0\ _€_-;\-* #,##0.0\ _€_-;_-* &quot;-&quot;??\ _€_-;_-@_-"/>
  </numFmts>
  <fonts count="10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43" fontId="8" fillId="0" borderId="0" applyFont="0" applyFill="0" applyBorder="0" applyAlignment="0" applyProtection="0"/>
  </cellStyleXfs>
  <cellXfs count="43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1" fontId="0" fillId="0" borderId="0" xfId="0" applyNumberFormat="1" applyFill="1" applyProtection="1"/>
    <xf numFmtId="164" fontId="0" fillId="0" borderId="0" xfId="0" applyNumberFormat="1" applyFill="1" applyProtection="1"/>
    <xf numFmtId="0" fontId="0" fillId="2" borderId="0" xfId="0" applyFill="1" applyAlignment="1" applyProtection="1">
      <alignment horizontal="right"/>
    </xf>
    <xf numFmtId="0" fontId="0" fillId="0" borderId="0" xfId="0" applyFill="1" applyAlignment="1" applyProtection="1">
      <alignment wrapText="1"/>
    </xf>
    <xf numFmtId="0" fontId="3" fillId="0" borderId="0" xfId="0" applyFont="1" applyFill="1" applyProtection="1"/>
    <xf numFmtId="1" fontId="3" fillId="0" borderId="0" xfId="0" applyNumberFormat="1" applyFont="1" applyFill="1" applyProtection="1"/>
    <xf numFmtId="164" fontId="3" fillId="0" borderId="0" xfId="0" applyNumberFormat="1" applyFont="1" applyFill="1" applyProtection="1"/>
    <xf numFmtId="0" fontId="4" fillId="0" borderId="0" xfId="0" applyFont="1" applyFill="1" applyProtection="1"/>
    <xf numFmtId="1" fontId="4" fillId="0" borderId="0" xfId="0" applyNumberFormat="1" applyFont="1" applyFill="1" applyProtection="1"/>
    <xf numFmtId="164" fontId="4" fillId="0" borderId="0" xfId="0" applyNumberFormat="1" applyFont="1" applyFill="1" applyProtection="1"/>
    <xf numFmtId="0" fontId="3" fillId="2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6" fillId="0" borderId="0" xfId="0" applyFont="1" applyFill="1" applyProtection="1"/>
    <xf numFmtId="1" fontId="7" fillId="0" borderId="0" xfId="0" applyNumberFormat="1" applyFont="1" applyFill="1" applyProtection="1"/>
    <xf numFmtId="164" fontId="7" fillId="0" borderId="0" xfId="0" applyNumberFormat="1" applyFont="1" applyFill="1" applyProtection="1"/>
    <xf numFmtId="3" fontId="5" fillId="0" borderId="4" xfId="0" applyNumberFormat="1" applyFont="1" applyFill="1" applyBorder="1" applyAlignment="1" applyProtection="1">
      <alignment horizontal="center" vertical="center"/>
    </xf>
    <xf numFmtId="3" fontId="3" fillId="0" borderId="4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1" fontId="2" fillId="0" borderId="0" xfId="0" applyNumberFormat="1" applyFont="1" applyFill="1" applyProtection="1"/>
    <xf numFmtId="164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wrapText="1"/>
    </xf>
    <xf numFmtId="1" fontId="9" fillId="0" borderId="0" xfId="0" applyNumberFormat="1" applyFont="1" applyFill="1" applyProtection="1"/>
    <xf numFmtId="164" fontId="9" fillId="0" borderId="0" xfId="0" applyNumberFormat="1" applyFont="1" applyFill="1" applyProtection="1"/>
    <xf numFmtId="165" fontId="3" fillId="0" borderId="0" xfId="1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Protection="1"/>
    <xf numFmtId="0" fontId="5" fillId="0" borderId="0" xfId="0" applyFont="1" applyFill="1" applyProtection="1"/>
    <xf numFmtId="3" fontId="9" fillId="0" borderId="4" xfId="0" applyNumberFormat="1" applyFont="1" applyFill="1" applyBorder="1" applyAlignment="1" applyProtection="1">
      <alignment horizontal="center" vertical="center"/>
    </xf>
    <xf numFmtId="165" fontId="0" fillId="0" borderId="0" xfId="1" applyNumberFormat="1" applyFont="1" applyFill="1" applyAlignment="1" applyProtection="1"/>
    <xf numFmtId="166" fontId="0" fillId="0" borderId="0" xfId="1" applyNumberFormat="1" applyFont="1" applyFill="1" applyAlignment="1" applyProtection="1"/>
    <xf numFmtId="165" fontId="2" fillId="0" borderId="0" xfId="1" applyNumberFormat="1" applyFont="1" applyFill="1" applyAlignment="1" applyProtection="1"/>
    <xf numFmtId="165" fontId="0" fillId="0" borderId="0" xfId="1" applyNumberFormat="1" applyFont="1" applyFill="1" applyProtection="1"/>
    <xf numFmtId="165" fontId="2" fillId="0" borderId="0" xfId="0" applyNumberFormat="1" applyFont="1" applyFill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workbookViewId="0">
      <selection sqref="A1:L11"/>
    </sheetView>
  </sheetViews>
  <sheetFormatPr defaultRowHeight="15" x14ac:dyDescent="0.25"/>
  <cols>
    <col min="1" max="1" width="40.7109375" customWidth="1"/>
    <col min="2" max="4" width="38.28515625" customWidth="1"/>
  </cols>
  <sheetData>
    <row r="1" spans="1:6" ht="15.75" thickBot="1" x14ac:dyDescent="0.3">
      <c r="A1" s="14" t="s">
        <v>207</v>
      </c>
    </row>
    <row r="2" spans="1:6" ht="15.75" thickBot="1" x14ac:dyDescent="0.3">
      <c r="A2" s="15" t="s">
        <v>195</v>
      </c>
      <c r="B2" s="16" t="s">
        <v>196</v>
      </c>
      <c r="C2" s="16" t="s">
        <v>197</v>
      </c>
      <c r="D2" s="16" t="s">
        <v>198</v>
      </c>
    </row>
    <row r="3" spans="1:6" ht="28.15" customHeight="1" thickBot="1" x14ac:dyDescent="0.3">
      <c r="A3" s="17" t="s">
        <v>220</v>
      </c>
      <c r="B3" s="37">
        <v>5175</v>
      </c>
      <c r="C3" s="22">
        <v>4254</v>
      </c>
      <c r="D3" s="37">
        <v>94180</v>
      </c>
      <c r="E3" t="s">
        <v>221</v>
      </c>
      <c r="F3" t="s">
        <v>223</v>
      </c>
    </row>
    <row r="4" spans="1:6" ht="28.15" customHeight="1" thickBot="1" x14ac:dyDescent="0.3">
      <c r="A4" s="17" t="s">
        <v>199</v>
      </c>
      <c r="B4" s="22">
        <v>23</v>
      </c>
      <c r="C4" s="22">
        <v>3</v>
      </c>
      <c r="D4" s="22">
        <v>645</v>
      </c>
      <c r="F4" t="s">
        <v>222</v>
      </c>
    </row>
    <row r="5" spans="1:6" ht="28.15" customHeight="1" thickBot="1" x14ac:dyDescent="0.3">
      <c r="A5" s="17" t="s">
        <v>200</v>
      </c>
      <c r="B5" s="22">
        <v>106</v>
      </c>
      <c r="C5" s="22">
        <v>130</v>
      </c>
      <c r="D5" s="22">
        <v>37294</v>
      </c>
    </row>
    <row r="6" spans="1:6" ht="28.15" customHeight="1" thickBot="1" x14ac:dyDescent="0.3">
      <c r="A6" s="17" t="s">
        <v>201</v>
      </c>
      <c r="B6" s="22">
        <v>225</v>
      </c>
      <c r="C6" s="22">
        <v>2470</v>
      </c>
      <c r="D6" s="22">
        <v>867920</v>
      </c>
    </row>
    <row r="7" spans="1:6" ht="28.15" customHeight="1" thickBot="1" x14ac:dyDescent="0.3">
      <c r="A7" s="17" t="s">
        <v>202</v>
      </c>
      <c r="B7" s="22">
        <v>18</v>
      </c>
      <c r="C7" s="22">
        <v>159</v>
      </c>
      <c r="D7" s="22">
        <v>76587</v>
      </c>
    </row>
    <row r="8" spans="1:6" ht="28.15" customHeight="1" thickBot="1" x14ac:dyDescent="0.3">
      <c r="A8" s="17" t="s">
        <v>203</v>
      </c>
      <c r="B8" s="22">
        <v>184</v>
      </c>
      <c r="C8" s="22">
        <v>1256</v>
      </c>
      <c r="D8" s="22">
        <v>1043555</v>
      </c>
    </row>
    <row r="9" spans="1:6" ht="28.15" customHeight="1" thickBot="1" x14ac:dyDescent="0.3">
      <c r="A9" s="17" t="s">
        <v>204</v>
      </c>
      <c r="B9" s="22">
        <v>531</v>
      </c>
      <c r="C9" s="22">
        <v>2951</v>
      </c>
      <c r="D9" s="22">
        <v>1307527</v>
      </c>
    </row>
    <row r="10" spans="1:6" ht="28.15" customHeight="1" thickBot="1" x14ac:dyDescent="0.3">
      <c r="A10" s="18" t="s">
        <v>205</v>
      </c>
      <c r="B10" s="22">
        <v>1201</v>
      </c>
      <c r="C10" s="22">
        <v>5086</v>
      </c>
      <c r="D10" s="22">
        <v>521487</v>
      </c>
    </row>
    <row r="11" spans="1:6" ht="28.15" customHeight="1" thickTop="1" thickBot="1" x14ac:dyDescent="0.3">
      <c r="A11" s="18" t="s">
        <v>206</v>
      </c>
      <c r="B11" s="23">
        <f>SUM(B3:B10)</f>
        <v>7463</v>
      </c>
      <c r="C11" s="22">
        <f>SUM(C3:C10)</f>
        <v>16309</v>
      </c>
      <c r="D11" s="23">
        <f>SUM(D3:D10)</f>
        <v>3949195</v>
      </c>
    </row>
    <row r="12" spans="1:6" ht="15.75" thickTop="1" x14ac:dyDescent="0.25"/>
    <row r="13" spans="1:6" x14ac:dyDescent="0.25">
      <c r="A13" s="27">
        <v>2015</v>
      </c>
    </row>
    <row r="14" spans="1:6" x14ac:dyDescent="0.25">
      <c r="A14" s="29" t="s">
        <v>211</v>
      </c>
      <c r="B14" s="29" t="s">
        <v>2</v>
      </c>
      <c r="C14" s="29" t="s">
        <v>212</v>
      </c>
      <c r="D14" s="29" t="s">
        <v>213</v>
      </c>
    </row>
    <row r="15" spans="1:6" ht="45" x14ac:dyDescent="0.25">
      <c r="A15" s="30" t="s">
        <v>214</v>
      </c>
      <c r="B15" s="28"/>
      <c r="C15" s="28">
        <v>4589</v>
      </c>
      <c r="D15" s="28"/>
    </row>
    <row r="16" spans="1:6" ht="30" x14ac:dyDescent="0.25">
      <c r="A16" s="30" t="s">
        <v>215</v>
      </c>
      <c r="B16" s="28">
        <v>15</v>
      </c>
      <c r="C16" s="28">
        <v>2</v>
      </c>
      <c r="D16" s="28">
        <v>581</v>
      </c>
    </row>
    <row r="17" spans="1:4" ht="30" x14ac:dyDescent="0.25">
      <c r="A17" s="30" t="s">
        <v>216</v>
      </c>
      <c r="B17" s="28">
        <v>114</v>
      </c>
      <c r="C17" s="28">
        <v>107</v>
      </c>
      <c r="D17" s="28">
        <v>29544</v>
      </c>
    </row>
    <row r="18" spans="1:4" x14ac:dyDescent="0.25">
      <c r="A18" s="30" t="s">
        <v>16</v>
      </c>
      <c r="B18" s="28">
        <v>232</v>
      </c>
      <c r="C18" s="28">
        <v>2283</v>
      </c>
      <c r="D18" s="28">
        <v>666448</v>
      </c>
    </row>
    <row r="19" spans="1:4" x14ac:dyDescent="0.25">
      <c r="A19" s="30" t="s">
        <v>17</v>
      </c>
      <c r="B19" s="28">
        <v>17</v>
      </c>
      <c r="C19" s="28">
        <v>213</v>
      </c>
      <c r="D19" s="28">
        <v>79900</v>
      </c>
    </row>
    <row r="20" spans="1:4" x14ac:dyDescent="0.25">
      <c r="A20" s="30" t="s">
        <v>217</v>
      </c>
      <c r="B20" s="28">
        <v>167</v>
      </c>
      <c r="C20" s="28">
        <v>1148</v>
      </c>
      <c r="D20" s="28">
        <v>989040</v>
      </c>
    </row>
    <row r="21" spans="1:4" x14ac:dyDescent="0.25">
      <c r="A21" s="30" t="s">
        <v>218</v>
      </c>
      <c r="B21" s="28">
        <v>511</v>
      </c>
      <c r="C21" s="28">
        <v>3098</v>
      </c>
      <c r="D21" s="28">
        <v>1153700</v>
      </c>
    </row>
    <row r="22" spans="1:4" x14ac:dyDescent="0.25">
      <c r="A22" s="30" t="s">
        <v>23</v>
      </c>
      <c r="B22" s="28">
        <v>1185</v>
      </c>
      <c r="C22" s="28">
        <v>4381</v>
      </c>
      <c r="D22" s="28">
        <v>404078</v>
      </c>
    </row>
    <row r="23" spans="1:4" x14ac:dyDescent="0.25">
      <c r="A23" s="30" t="s">
        <v>219</v>
      </c>
      <c r="B23" s="28">
        <v>2241</v>
      </c>
      <c r="C23" s="28">
        <v>15821</v>
      </c>
      <c r="D23" s="28">
        <v>3323291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0"/>
  <sheetViews>
    <sheetView tabSelected="1" workbookViewId="0">
      <selection activeCell="A26" sqref="A26"/>
    </sheetView>
  </sheetViews>
  <sheetFormatPr defaultRowHeight="15" x14ac:dyDescent="0.25"/>
  <cols>
    <col min="1" max="1" width="71.7109375" customWidth="1"/>
    <col min="2" max="2" width="18.5703125" customWidth="1"/>
    <col min="3" max="3" width="16" customWidth="1"/>
    <col min="4" max="4" width="26.5703125" customWidth="1"/>
  </cols>
  <sheetData>
    <row r="1" spans="1:4" x14ac:dyDescent="0.25">
      <c r="A1" s="2" t="s">
        <v>231</v>
      </c>
    </row>
    <row r="4" spans="1:4" x14ac:dyDescent="0.25">
      <c r="A4" s="2"/>
      <c r="B4" s="2" t="s">
        <v>232</v>
      </c>
      <c r="C4" s="2" t="s">
        <v>233</v>
      </c>
      <c r="D4" s="2" t="s">
        <v>234</v>
      </c>
    </row>
    <row r="5" spans="1:4" x14ac:dyDescent="0.25">
      <c r="A5" t="s">
        <v>235</v>
      </c>
      <c r="B5" s="38">
        <v>5175</v>
      </c>
      <c r="C5" s="38">
        <v>4254</v>
      </c>
      <c r="D5" s="38">
        <v>540</v>
      </c>
    </row>
    <row r="6" spans="1:4" x14ac:dyDescent="0.25">
      <c r="A6" t="s">
        <v>224</v>
      </c>
      <c r="B6" s="38">
        <v>23</v>
      </c>
      <c r="C6" s="38">
        <v>3</v>
      </c>
      <c r="D6" s="39">
        <v>0.64500000000000002</v>
      </c>
    </row>
    <row r="7" spans="1:4" x14ac:dyDescent="0.25">
      <c r="A7" t="s">
        <v>225</v>
      </c>
      <c r="B7" s="38">
        <v>106</v>
      </c>
      <c r="C7" s="38">
        <v>130</v>
      </c>
      <c r="D7" s="38">
        <v>37.293999999999997</v>
      </c>
    </row>
    <row r="8" spans="1:4" x14ac:dyDescent="0.25">
      <c r="A8" t="s">
        <v>236</v>
      </c>
      <c r="B8" s="38">
        <v>315</v>
      </c>
      <c r="C8" s="38">
        <v>2629</v>
      </c>
      <c r="D8" s="38">
        <v>945</v>
      </c>
    </row>
    <row r="9" spans="1:4" x14ac:dyDescent="0.25">
      <c r="A9" t="s">
        <v>226</v>
      </c>
      <c r="B9" s="38">
        <v>184</v>
      </c>
      <c r="C9" s="38">
        <v>1256</v>
      </c>
      <c r="D9" s="38">
        <v>1043.5550000000001</v>
      </c>
    </row>
    <row r="10" spans="1:4" x14ac:dyDescent="0.25">
      <c r="A10" t="s">
        <v>227</v>
      </c>
      <c r="B10" s="38">
        <v>531</v>
      </c>
      <c r="C10" s="38">
        <v>2951</v>
      </c>
      <c r="D10" s="38">
        <v>1307.527</v>
      </c>
    </row>
    <row r="11" spans="1:4" x14ac:dyDescent="0.25">
      <c r="A11" t="s">
        <v>228</v>
      </c>
      <c r="B11" s="38">
        <v>1201</v>
      </c>
      <c r="C11" s="38">
        <v>5086</v>
      </c>
      <c r="D11" s="38">
        <v>521.48699999999997</v>
      </c>
    </row>
    <row r="12" spans="1:4" x14ac:dyDescent="0.25">
      <c r="A12" s="2" t="s">
        <v>237</v>
      </c>
      <c r="B12" s="40">
        <f>SUM(B5:B11)</f>
        <v>7535</v>
      </c>
      <c r="C12" s="40">
        <f>SUM(C5:C11)</f>
        <v>16309</v>
      </c>
      <c r="D12" s="40">
        <f>SUM(D5:D11)</f>
        <v>4395.5079999999998</v>
      </c>
    </row>
    <row r="14" spans="1:4" x14ac:dyDescent="0.25">
      <c r="A14" t="s">
        <v>229</v>
      </c>
      <c r="B14" s="41">
        <v>37234</v>
      </c>
      <c r="C14" s="41">
        <v>124142</v>
      </c>
      <c r="D14" s="41">
        <v>29209</v>
      </c>
    </row>
    <row r="15" spans="1:4" x14ac:dyDescent="0.25">
      <c r="A15" s="2" t="s">
        <v>238</v>
      </c>
      <c r="B15" s="42">
        <f>+B12/B14*100</f>
        <v>20.236880270720309</v>
      </c>
      <c r="C15" s="42">
        <f>+C12/C14*100</f>
        <v>13.137374941599136</v>
      </c>
      <c r="D15" s="42">
        <f>+D12/D14*100</f>
        <v>15.048471361566641</v>
      </c>
    </row>
    <row r="18" spans="1:1" x14ac:dyDescent="0.25">
      <c r="A18" t="s">
        <v>239</v>
      </c>
    </row>
    <row r="19" spans="1:1" x14ac:dyDescent="0.25">
      <c r="A19" t="s">
        <v>230</v>
      </c>
    </row>
    <row r="20" spans="1:1" x14ac:dyDescent="0.25">
      <c r="A20" t="s">
        <v>240</v>
      </c>
    </row>
  </sheetData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workbookViewId="0">
      <selection activeCell="E5" sqref="E5"/>
    </sheetView>
  </sheetViews>
  <sheetFormatPr defaultRowHeight="15" x14ac:dyDescent="0.25"/>
  <cols>
    <col min="1" max="2" width="40.7109375" customWidth="1"/>
    <col min="3" max="3" width="15.28515625" customWidth="1"/>
    <col min="4" max="4" width="32" customWidth="1"/>
    <col min="5" max="5" width="19" customWidth="1"/>
    <col min="6" max="6" width="27" customWidth="1"/>
    <col min="7" max="7" width="30.7109375" customWidth="1"/>
    <col min="8" max="8" width="24.28515625" customWidth="1"/>
  </cols>
  <sheetData>
    <row r="1" spans="1:8" ht="18.75" x14ac:dyDescent="0.3">
      <c r="A1" s="1" t="s">
        <v>0</v>
      </c>
    </row>
    <row r="3" spans="1:8" x14ac:dyDescent="0.25">
      <c r="C3" s="2" t="s">
        <v>1</v>
      </c>
    </row>
    <row r="4" spans="1:8" x14ac:dyDescent="0.25"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1:8" x14ac:dyDescent="0.25">
      <c r="A5" s="2" t="s">
        <v>8</v>
      </c>
      <c r="B5" s="24" t="s">
        <v>9</v>
      </c>
      <c r="C5" s="3">
        <v>37234</v>
      </c>
      <c r="D5" s="3">
        <v>124142</v>
      </c>
      <c r="E5" s="3">
        <v>29209423</v>
      </c>
      <c r="F5" s="4">
        <v>235.3</v>
      </c>
      <c r="G5" s="4">
        <v>784.5</v>
      </c>
      <c r="H5" s="4">
        <v>3.3</v>
      </c>
    </row>
    <row r="6" spans="1:8" x14ac:dyDescent="0.25">
      <c r="B6" s="24" t="s">
        <v>10</v>
      </c>
      <c r="C6" s="3">
        <v>6861</v>
      </c>
      <c r="D6" s="3">
        <v>4803</v>
      </c>
      <c r="E6" s="3">
        <v>124762</v>
      </c>
      <c r="F6" s="4">
        <v>26</v>
      </c>
      <c r="G6" s="4">
        <v>18.2</v>
      </c>
      <c r="H6" s="4">
        <v>0.7</v>
      </c>
    </row>
    <row r="7" spans="1:8" x14ac:dyDescent="0.25">
      <c r="B7" s="2" t="s">
        <v>11</v>
      </c>
      <c r="C7" s="3">
        <v>5546</v>
      </c>
      <c r="D7" s="25">
        <v>4254</v>
      </c>
      <c r="E7" s="3">
        <v>0</v>
      </c>
      <c r="F7" s="4">
        <v>0</v>
      </c>
      <c r="G7" s="4">
        <v>0</v>
      </c>
      <c r="H7" s="4">
        <v>0.8</v>
      </c>
    </row>
    <row r="8" spans="1:8" x14ac:dyDescent="0.25">
      <c r="B8" s="24" t="s">
        <v>12</v>
      </c>
      <c r="C8" s="3">
        <v>1209</v>
      </c>
      <c r="D8" s="3">
        <v>419</v>
      </c>
      <c r="E8" s="3">
        <v>87468</v>
      </c>
      <c r="F8" s="4">
        <v>208.8</v>
      </c>
      <c r="G8" s="4">
        <v>72.3</v>
      </c>
      <c r="H8" s="4">
        <v>0.3</v>
      </c>
    </row>
    <row r="9" spans="1:8" x14ac:dyDescent="0.25">
      <c r="A9" s="2" t="s">
        <v>8</v>
      </c>
      <c r="B9" s="10" t="s">
        <v>38</v>
      </c>
      <c r="C9" s="11">
        <v>23</v>
      </c>
      <c r="D9" s="11">
        <v>3</v>
      </c>
      <c r="E9" s="11">
        <v>645</v>
      </c>
      <c r="F9" s="12">
        <v>215</v>
      </c>
      <c r="G9" s="12">
        <v>28</v>
      </c>
      <c r="H9" s="9">
        <v>0.1</v>
      </c>
    </row>
    <row r="10" spans="1:8" x14ac:dyDescent="0.25">
      <c r="B10" s="2" t="s">
        <v>13</v>
      </c>
      <c r="C10" s="25">
        <v>106</v>
      </c>
      <c r="D10" s="25">
        <v>130</v>
      </c>
      <c r="E10" s="25">
        <v>37294</v>
      </c>
      <c r="F10" s="26">
        <v>286.89999999999998</v>
      </c>
      <c r="G10" s="26">
        <v>351.8</v>
      </c>
      <c r="H10" s="4">
        <v>1.2</v>
      </c>
    </row>
    <row r="11" spans="1:8" x14ac:dyDescent="0.25">
      <c r="B11" s="24" t="s">
        <v>15</v>
      </c>
      <c r="C11" s="3">
        <v>2545</v>
      </c>
      <c r="D11" s="3">
        <v>29939</v>
      </c>
      <c r="E11" s="3">
        <v>10872865</v>
      </c>
      <c r="F11" s="4">
        <v>363.2</v>
      </c>
      <c r="G11" s="4">
        <v>4272.2</v>
      </c>
      <c r="H11" s="4">
        <v>11.8</v>
      </c>
    </row>
    <row r="12" spans="1:8" x14ac:dyDescent="0.25">
      <c r="B12" s="2" t="s">
        <v>16</v>
      </c>
      <c r="C12" s="25">
        <v>225</v>
      </c>
      <c r="D12" s="25">
        <v>2470</v>
      </c>
      <c r="E12" s="25">
        <v>867920</v>
      </c>
      <c r="F12" s="26">
        <v>351.4</v>
      </c>
      <c r="G12" s="26">
        <v>3857.4</v>
      </c>
      <c r="H12" s="4">
        <v>11</v>
      </c>
    </row>
    <row r="13" spans="1:8" x14ac:dyDescent="0.25">
      <c r="B13" s="2" t="s">
        <v>17</v>
      </c>
      <c r="C13" s="25">
        <v>18</v>
      </c>
      <c r="D13" s="25">
        <v>159</v>
      </c>
      <c r="E13" s="25">
        <v>76587</v>
      </c>
      <c r="F13" s="26">
        <v>481.7</v>
      </c>
      <c r="G13" s="26">
        <v>4254.8</v>
      </c>
      <c r="H13" s="4">
        <v>8.8000000000000007</v>
      </c>
    </row>
    <row r="14" spans="1:8" x14ac:dyDescent="0.25">
      <c r="B14" s="24" t="s">
        <v>18</v>
      </c>
      <c r="C14" s="3">
        <v>4995</v>
      </c>
      <c r="D14" s="3">
        <v>18780</v>
      </c>
      <c r="E14" s="3">
        <v>7540457</v>
      </c>
      <c r="F14" s="4">
        <v>401.5</v>
      </c>
      <c r="G14" s="4">
        <v>1509.6</v>
      </c>
      <c r="H14" s="4">
        <v>3.8</v>
      </c>
    </row>
    <row r="15" spans="1:8" x14ac:dyDescent="0.25">
      <c r="B15" s="24" t="s">
        <v>19</v>
      </c>
      <c r="C15" s="3">
        <v>1430</v>
      </c>
      <c r="D15" s="3">
        <v>5574</v>
      </c>
      <c r="E15" s="3">
        <v>3063764</v>
      </c>
      <c r="F15" s="4">
        <v>549.70000000000005</v>
      </c>
      <c r="G15" s="4">
        <v>2142.5</v>
      </c>
      <c r="H15" s="4">
        <v>3.9</v>
      </c>
    </row>
    <row r="16" spans="1:8" x14ac:dyDescent="0.25">
      <c r="B16" s="24" t="s">
        <v>20</v>
      </c>
      <c r="C16" s="3">
        <v>2568</v>
      </c>
      <c r="D16" s="3">
        <v>10069</v>
      </c>
      <c r="E16" s="3">
        <v>3322568</v>
      </c>
      <c r="F16" s="4">
        <v>330</v>
      </c>
      <c r="G16" s="4">
        <v>1293.8</v>
      </c>
      <c r="H16" s="4">
        <v>3.9</v>
      </c>
    </row>
    <row r="17" spans="1:8" x14ac:dyDescent="0.25">
      <c r="B17" s="24" t="s">
        <v>21</v>
      </c>
      <c r="C17" s="3">
        <v>1386</v>
      </c>
      <c r="D17" s="3">
        <v>5959</v>
      </c>
      <c r="E17" s="3">
        <v>650918</v>
      </c>
      <c r="F17" s="4">
        <v>109.2</v>
      </c>
      <c r="G17" s="4">
        <v>469.6</v>
      </c>
      <c r="H17" s="4">
        <v>4.3</v>
      </c>
    </row>
    <row r="18" spans="1:8" x14ac:dyDescent="0.25">
      <c r="B18" s="24" t="s">
        <v>22</v>
      </c>
      <c r="C18" s="3">
        <v>185</v>
      </c>
      <c r="D18" s="3">
        <v>872</v>
      </c>
      <c r="E18" s="3">
        <v>129430</v>
      </c>
      <c r="F18" s="4">
        <v>148.4</v>
      </c>
      <c r="G18" s="4">
        <v>699.6</v>
      </c>
      <c r="H18" s="4">
        <v>4.7</v>
      </c>
    </row>
    <row r="19" spans="1:8" x14ac:dyDescent="0.25">
      <c r="B19" s="2" t="s">
        <v>23</v>
      </c>
      <c r="C19" s="25">
        <v>1201</v>
      </c>
      <c r="D19" s="25">
        <v>5086</v>
      </c>
      <c r="E19" s="25">
        <v>521487</v>
      </c>
      <c r="F19" s="26">
        <v>102.5</v>
      </c>
      <c r="G19" s="26">
        <v>434.2</v>
      </c>
      <c r="H19" s="4">
        <v>4.2</v>
      </c>
    </row>
    <row r="20" spans="1:8" ht="75" x14ac:dyDescent="0.25">
      <c r="A20" s="6" t="s">
        <v>24</v>
      </c>
    </row>
    <row r="21" spans="1:8" ht="120" x14ac:dyDescent="0.25">
      <c r="A21" s="6" t="s">
        <v>25</v>
      </c>
    </row>
    <row r="23" spans="1:8" x14ac:dyDescent="0.25">
      <c r="A23" t="s">
        <v>26</v>
      </c>
    </row>
    <row r="24" spans="1:8" x14ac:dyDescent="0.25">
      <c r="A24" t="s">
        <v>27</v>
      </c>
    </row>
    <row r="26" spans="1:8" x14ac:dyDescent="0.25">
      <c r="A26" t="s">
        <v>28</v>
      </c>
    </row>
    <row r="27" spans="1:8" x14ac:dyDescent="0.25">
      <c r="A27" t="s">
        <v>29</v>
      </c>
    </row>
    <row r="29" spans="1:8" x14ac:dyDescent="0.25">
      <c r="A29" t="s">
        <v>30</v>
      </c>
    </row>
    <row r="30" spans="1:8" x14ac:dyDescent="0.25">
      <c r="A30" t="s">
        <v>31</v>
      </c>
    </row>
    <row r="31" spans="1:8" x14ac:dyDescent="0.25">
      <c r="A31" t="s">
        <v>32</v>
      </c>
    </row>
    <row r="33" spans="1:1" x14ac:dyDescent="0.25">
      <c r="A33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46" spans="1:1" x14ac:dyDescent="0.25">
      <c r="A46" t="s">
        <v>36</v>
      </c>
    </row>
    <row r="47" spans="1:1" x14ac:dyDescent="0.25">
      <c r="A47" t="s">
        <v>37</v>
      </c>
    </row>
  </sheetData>
  <pageMargins left="0.75" right="0.75" top="0.75" bottom="0.5" header="0.5" footer="0.7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8"/>
  <sheetViews>
    <sheetView topLeftCell="A70" workbookViewId="0">
      <selection activeCell="E90" sqref="E90"/>
    </sheetView>
  </sheetViews>
  <sheetFormatPr defaultColWidth="65.5703125" defaultRowHeight="15" x14ac:dyDescent="0.25"/>
  <cols>
    <col min="1" max="1" width="30" customWidth="1"/>
    <col min="2" max="2" width="82.5703125" customWidth="1"/>
    <col min="3" max="8" width="12.28515625" customWidth="1"/>
    <col min="9" max="9" width="10.5703125" customWidth="1"/>
  </cols>
  <sheetData>
    <row r="1" spans="1:8" ht="18.75" x14ac:dyDescent="0.3">
      <c r="A1" s="1" t="s">
        <v>0</v>
      </c>
    </row>
    <row r="2" spans="1:8" x14ac:dyDescent="0.25">
      <c r="C2" s="2" t="s">
        <v>1</v>
      </c>
    </row>
    <row r="3" spans="1:8" x14ac:dyDescent="0.25">
      <c r="C3" s="2" t="s">
        <v>2</v>
      </c>
      <c r="D3" s="2" t="s">
        <v>3</v>
      </c>
      <c r="E3" s="2" t="s">
        <v>4</v>
      </c>
    </row>
    <row r="4" spans="1:8" ht="15.75" thickBot="1" x14ac:dyDescent="0.3">
      <c r="B4" s="17" t="s">
        <v>203</v>
      </c>
      <c r="C4" s="3">
        <f>SUM(C25:C37)+C17+C21</f>
        <v>184</v>
      </c>
      <c r="D4" s="3">
        <f t="shared" ref="D4:E4" si="0">SUM(D25:D37)+D17+D21</f>
        <v>1256</v>
      </c>
      <c r="E4" s="3">
        <f t="shared" si="0"/>
        <v>1043555</v>
      </c>
    </row>
    <row r="5" spans="1:8" ht="15.75" thickBot="1" x14ac:dyDescent="0.3">
      <c r="B5" s="17" t="s">
        <v>204</v>
      </c>
      <c r="C5" s="3">
        <f>SUM(C91:C106)</f>
        <v>573</v>
      </c>
      <c r="D5" s="3">
        <f t="shared" ref="D5:E5" si="1">SUM(D91:D106)</f>
        <v>4500</v>
      </c>
      <c r="E5" s="3">
        <f t="shared" si="1"/>
        <v>1713623</v>
      </c>
    </row>
    <row r="8" spans="1:8" x14ac:dyDescent="0.25">
      <c r="C8" s="2" t="s">
        <v>1</v>
      </c>
    </row>
    <row r="9" spans="1:8" x14ac:dyDescent="0.25"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7</v>
      </c>
    </row>
    <row r="10" spans="1:8" x14ac:dyDescent="0.25">
      <c r="A10" s="2" t="s">
        <v>8</v>
      </c>
      <c r="B10" s="2" t="s">
        <v>19</v>
      </c>
      <c r="C10" s="3">
        <v>1430</v>
      </c>
      <c r="D10" s="3">
        <v>5574</v>
      </c>
      <c r="E10" s="3">
        <v>3063764</v>
      </c>
      <c r="F10" s="4">
        <v>549.70000000000005</v>
      </c>
      <c r="G10" s="4">
        <v>2142.5</v>
      </c>
      <c r="H10" s="4">
        <v>3.9</v>
      </c>
    </row>
    <row r="11" spans="1:8" x14ac:dyDescent="0.25">
      <c r="B11" s="10" t="s">
        <v>39</v>
      </c>
      <c r="C11" s="11">
        <v>4</v>
      </c>
      <c r="D11" s="11">
        <v>4</v>
      </c>
      <c r="E11" s="11">
        <v>624</v>
      </c>
      <c r="F11" s="12">
        <v>156</v>
      </c>
      <c r="G11" s="12">
        <v>156</v>
      </c>
      <c r="H11" s="12">
        <v>1</v>
      </c>
    </row>
    <row r="12" spans="1:8" x14ac:dyDescent="0.25">
      <c r="B12" s="2" t="s">
        <v>40</v>
      </c>
      <c r="C12" s="3">
        <v>8</v>
      </c>
      <c r="D12" s="3">
        <v>21</v>
      </c>
      <c r="E12" s="3">
        <v>13087</v>
      </c>
      <c r="F12" s="4">
        <v>623.20000000000005</v>
      </c>
      <c r="G12" s="4">
        <v>1635.9</v>
      </c>
      <c r="H12" s="4">
        <v>2.6</v>
      </c>
    </row>
    <row r="13" spans="1:8" x14ac:dyDescent="0.25">
      <c r="B13" s="2" t="s">
        <v>41</v>
      </c>
      <c r="C13" s="3">
        <v>33</v>
      </c>
      <c r="D13" s="3">
        <v>30</v>
      </c>
      <c r="E13" s="3">
        <v>3076</v>
      </c>
      <c r="F13" s="4">
        <v>102.5</v>
      </c>
      <c r="G13" s="4">
        <v>93.2</v>
      </c>
      <c r="H13" s="4">
        <v>0.9</v>
      </c>
    </row>
    <row r="14" spans="1:8" x14ac:dyDescent="0.25">
      <c r="B14" s="2" t="s">
        <v>42</v>
      </c>
      <c r="C14" s="3">
        <v>44</v>
      </c>
      <c r="D14" s="3">
        <v>58</v>
      </c>
      <c r="E14" s="3">
        <v>8731</v>
      </c>
      <c r="F14" s="4">
        <v>150.5</v>
      </c>
      <c r="G14" s="4">
        <v>198.4</v>
      </c>
      <c r="H14" s="4">
        <v>1.3</v>
      </c>
    </row>
    <row r="15" spans="1:8" x14ac:dyDescent="0.25">
      <c r="B15" s="2" t="s">
        <v>43</v>
      </c>
      <c r="C15" s="3">
        <v>16</v>
      </c>
      <c r="D15" s="3">
        <v>11</v>
      </c>
      <c r="E15" s="3">
        <v>927</v>
      </c>
      <c r="F15" s="4">
        <v>84.3</v>
      </c>
      <c r="G15" s="4">
        <v>57.9</v>
      </c>
      <c r="H15" s="4">
        <v>0.7</v>
      </c>
    </row>
    <row r="16" spans="1:8" x14ac:dyDescent="0.25">
      <c r="B16" s="2" t="s">
        <v>44</v>
      </c>
      <c r="C16" s="3">
        <v>24</v>
      </c>
      <c r="D16" s="3">
        <v>38</v>
      </c>
      <c r="E16" s="3">
        <v>9137</v>
      </c>
      <c r="F16" s="4">
        <v>240.4</v>
      </c>
      <c r="G16" s="4">
        <v>380.7</v>
      </c>
      <c r="H16" s="4">
        <v>1.6</v>
      </c>
    </row>
    <row r="17" spans="1:9" x14ac:dyDescent="0.25">
      <c r="B17" s="7" t="s">
        <v>45</v>
      </c>
      <c r="C17" s="8">
        <v>30</v>
      </c>
      <c r="D17" s="8">
        <v>57</v>
      </c>
      <c r="E17" s="8">
        <v>7336</v>
      </c>
      <c r="F17" s="9">
        <v>128.69999999999999</v>
      </c>
      <c r="G17" s="9">
        <v>244.5</v>
      </c>
      <c r="H17" s="9">
        <v>1.9</v>
      </c>
    </row>
    <row r="18" spans="1:9" x14ac:dyDescent="0.25">
      <c r="B18" s="2" t="s">
        <v>46</v>
      </c>
      <c r="C18" s="3">
        <v>1</v>
      </c>
      <c r="D18" s="5" t="s">
        <v>14</v>
      </c>
      <c r="E18" s="5" t="s">
        <v>14</v>
      </c>
      <c r="F18" s="5" t="s">
        <v>14</v>
      </c>
      <c r="G18" s="5" t="s">
        <v>14</v>
      </c>
      <c r="H18" s="5" t="s">
        <v>14</v>
      </c>
    </row>
    <row r="19" spans="1:9" x14ac:dyDescent="0.25">
      <c r="B19" s="2" t="s">
        <v>47</v>
      </c>
      <c r="C19" s="3">
        <v>53</v>
      </c>
      <c r="D19" s="3">
        <v>62</v>
      </c>
      <c r="E19" s="3">
        <v>10932</v>
      </c>
      <c r="F19" s="4">
        <v>176.3</v>
      </c>
      <c r="G19" s="4">
        <v>206.3</v>
      </c>
      <c r="H19" s="4">
        <v>1.2</v>
      </c>
    </row>
    <row r="20" spans="1:9" x14ac:dyDescent="0.25">
      <c r="B20" s="2" t="s">
        <v>48</v>
      </c>
      <c r="C20" s="3">
        <v>39</v>
      </c>
      <c r="D20" s="3">
        <v>38</v>
      </c>
      <c r="E20" s="3">
        <v>4065</v>
      </c>
      <c r="F20" s="4">
        <v>107</v>
      </c>
      <c r="G20" s="4">
        <v>104.2</v>
      </c>
      <c r="H20" s="4">
        <v>1</v>
      </c>
    </row>
    <row r="21" spans="1:9" x14ac:dyDescent="0.25">
      <c r="B21" s="7" t="s">
        <v>49</v>
      </c>
      <c r="C21" s="8">
        <v>16</v>
      </c>
      <c r="D21" s="8">
        <v>111</v>
      </c>
      <c r="E21" s="8">
        <v>100338</v>
      </c>
      <c r="F21" s="9">
        <v>903.9</v>
      </c>
      <c r="G21" s="9">
        <v>6271.1</v>
      </c>
      <c r="H21" s="9">
        <v>6.9</v>
      </c>
    </row>
    <row r="22" spans="1:9" x14ac:dyDescent="0.25">
      <c r="B22" s="2" t="s">
        <v>50</v>
      </c>
      <c r="C22" s="3">
        <v>8</v>
      </c>
      <c r="D22" s="3">
        <v>98</v>
      </c>
      <c r="E22" s="3">
        <v>48466</v>
      </c>
      <c r="F22" s="4">
        <v>494.6</v>
      </c>
      <c r="G22" s="4">
        <v>6058.3</v>
      </c>
      <c r="H22" s="4">
        <v>12.3</v>
      </c>
    </row>
    <row r="23" spans="1:9" x14ac:dyDescent="0.25">
      <c r="B23" s="2" t="s">
        <v>51</v>
      </c>
      <c r="C23" s="3">
        <v>0</v>
      </c>
      <c r="D23" s="3">
        <v>0</v>
      </c>
      <c r="E23" s="3">
        <v>0</v>
      </c>
      <c r="F23" s="4">
        <v>0</v>
      </c>
      <c r="G23" s="4">
        <v>0</v>
      </c>
      <c r="H23" s="4">
        <v>0</v>
      </c>
    </row>
    <row r="24" spans="1:9" x14ac:dyDescent="0.25">
      <c r="B24" s="2" t="s">
        <v>52</v>
      </c>
      <c r="C24" s="3">
        <v>1</v>
      </c>
      <c r="D24" s="5" t="s">
        <v>14</v>
      </c>
      <c r="E24" s="5" t="s">
        <v>14</v>
      </c>
      <c r="F24" s="5" t="s">
        <v>14</v>
      </c>
      <c r="G24" s="5" t="s">
        <v>14</v>
      </c>
      <c r="H24" s="5" t="s">
        <v>14</v>
      </c>
    </row>
    <row r="25" spans="1:9" x14ac:dyDescent="0.25">
      <c r="B25" s="7" t="s">
        <v>53</v>
      </c>
      <c r="C25" s="8">
        <v>21</v>
      </c>
      <c r="D25" s="8">
        <v>123</v>
      </c>
      <c r="E25" s="8">
        <v>78248</v>
      </c>
      <c r="F25" s="9">
        <v>636.20000000000005</v>
      </c>
      <c r="G25" s="9">
        <v>3726.1</v>
      </c>
      <c r="H25" s="9">
        <v>5.9</v>
      </c>
    </row>
    <row r="26" spans="1:9" x14ac:dyDescent="0.25">
      <c r="B26" s="7" t="s">
        <v>54</v>
      </c>
      <c r="C26" s="8">
        <v>6</v>
      </c>
      <c r="D26" s="8">
        <v>65</v>
      </c>
      <c r="E26" s="8">
        <v>30320</v>
      </c>
      <c r="F26" s="9">
        <v>466.5</v>
      </c>
      <c r="G26" s="9">
        <v>5053.3</v>
      </c>
      <c r="H26" s="9">
        <v>10.8</v>
      </c>
    </row>
    <row r="27" spans="1:9" x14ac:dyDescent="0.25">
      <c r="A27" s="2" t="s">
        <v>209</v>
      </c>
      <c r="B27" s="7" t="s">
        <v>55</v>
      </c>
      <c r="C27" s="8">
        <v>2</v>
      </c>
      <c r="D27" s="13">
        <v>0</v>
      </c>
      <c r="E27" s="13">
        <v>0</v>
      </c>
      <c r="F27" s="13" t="s">
        <v>14</v>
      </c>
      <c r="G27" s="13" t="s">
        <v>14</v>
      </c>
      <c r="H27" s="13" t="s">
        <v>14</v>
      </c>
      <c r="I27" s="2" t="s">
        <v>208</v>
      </c>
    </row>
    <row r="28" spans="1:9" x14ac:dyDescent="0.25">
      <c r="B28" s="7" t="s">
        <v>56</v>
      </c>
      <c r="C28" s="8">
        <v>7</v>
      </c>
      <c r="D28" s="8">
        <v>74</v>
      </c>
      <c r="E28" s="8">
        <v>58266</v>
      </c>
      <c r="F28" s="9">
        <v>787.4</v>
      </c>
      <c r="G28" s="9">
        <v>8323.7000000000007</v>
      </c>
      <c r="H28" s="9">
        <v>10.6</v>
      </c>
    </row>
    <row r="29" spans="1:9" x14ac:dyDescent="0.25">
      <c r="B29" s="7" t="s">
        <v>57</v>
      </c>
      <c r="C29" s="8">
        <v>11</v>
      </c>
      <c r="D29" s="8">
        <v>12</v>
      </c>
      <c r="E29" s="8">
        <v>3847</v>
      </c>
      <c r="F29" s="9">
        <v>320.60000000000002</v>
      </c>
      <c r="G29" s="9">
        <v>349.7</v>
      </c>
      <c r="H29" s="9">
        <v>1.1000000000000001</v>
      </c>
    </row>
    <row r="30" spans="1:9" x14ac:dyDescent="0.25">
      <c r="B30" s="7" t="s">
        <v>58</v>
      </c>
      <c r="C30" s="8">
        <v>3</v>
      </c>
      <c r="D30" s="13">
        <v>0</v>
      </c>
      <c r="E30" s="13">
        <v>0</v>
      </c>
      <c r="F30" s="13" t="s">
        <v>14</v>
      </c>
      <c r="G30" s="13" t="s">
        <v>14</v>
      </c>
      <c r="H30" s="13" t="s">
        <v>14</v>
      </c>
    </row>
    <row r="31" spans="1:9" x14ac:dyDescent="0.25">
      <c r="B31" s="7" t="s">
        <v>59</v>
      </c>
      <c r="C31" s="8">
        <v>5</v>
      </c>
      <c r="D31" s="8">
        <v>201</v>
      </c>
      <c r="E31" s="8">
        <v>114472</v>
      </c>
      <c r="F31" s="9">
        <v>569.5</v>
      </c>
      <c r="G31" s="9">
        <v>22894.400000000001</v>
      </c>
      <c r="H31" s="9">
        <v>40.200000000000003</v>
      </c>
    </row>
    <row r="32" spans="1:9" x14ac:dyDescent="0.25">
      <c r="B32" s="7" t="s">
        <v>60</v>
      </c>
      <c r="C32" s="8">
        <v>8</v>
      </c>
      <c r="D32" s="8">
        <v>47</v>
      </c>
      <c r="E32" s="8">
        <v>29295</v>
      </c>
      <c r="F32" s="9">
        <v>623.29999999999995</v>
      </c>
      <c r="G32" s="9">
        <v>3661.9</v>
      </c>
      <c r="H32" s="9">
        <v>5.9</v>
      </c>
    </row>
    <row r="33" spans="2:8" x14ac:dyDescent="0.25">
      <c r="B33" s="7" t="s">
        <v>61</v>
      </c>
      <c r="C33" s="8">
        <v>10</v>
      </c>
      <c r="D33" s="8">
        <v>89</v>
      </c>
      <c r="E33" s="8">
        <v>38895</v>
      </c>
      <c r="F33" s="9">
        <v>437</v>
      </c>
      <c r="G33" s="9">
        <v>3889.5</v>
      </c>
      <c r="H33" s="9">
        <v>8.9</v>
      </c>
    </row>
    <row r="34" spans="2:8" x14ac:dyDescent="0.25">
      <c r="B34" s="7" t="s">
        <v>62</v>
      </c>
      <c r="C34" s="8">
        <v>12</v>
      </c>
      <c r="D34" s="8">
        <v>35</v>
      </c>
      <c r="E34" s="8">
        <v>15060</v>
      </c>
      <c r="F34" s="9">
        <v>430.3</v>
      </c>
      <c r="G34" s="9">
        <v>1255</v>
      </c>
      <c r="H34" s="9">
        <v>2.9</v>
      </c>
    </row>
    <row r="35" spans="2:8" x14ac:dyDescent="0.25">
      <c r="B35" s="7" t="s">
        <v>63</v>
      </c>
      <c r="C35" s="8">
        <v>3</v>
      </c>
      <c r="D35" s="8">
        <v>11</v>
      </c>
      <c r="E35" s="8">
        <v>2372</v>
      </c>
      <c r="F35" s="9">
        <v>215.6</v>
      </c>
      <c r="G35" s="9">
        <v>790.7</v>
      </c>
      <c r="H35" s="9">
        <v>3.7</v>
      </c>
    </row>
    <row r="36" spans="2:8" x14ac:dyDescent="0.25">
      <c r="B36" s="7" t="s">
        <v>64</v>
      </c>
      <c r="C36" s="8">
        <v>15</v>
      </c>
      <c r="D36" s="8">
        <v>144</v>
      </c>
      <c r="E36" s="8">
        <v>170043</v>
      </c>
      <c r="F36" s="9">
        <v>1180.9000000000001</v>
      </c>
      <c r="G36" s="9">
        <v>11336.2</v>
      </c>
      <c r="H36" s="9">
        <v>9.6</v>
      </c>
    </row>
    <row r="37" spans="2:8" x14ac:dyDescent="0.25">
      <c r="B37" s="7" t="s">
        <v>65</v>
      </c>
      <c r="C37" s="8">
        <v>35</v>
      </c>
      <c r="D37" s="8">
        <v>287</v>
      </c>
      <c r="E37" s="8">
        <v>395063</v>
      </c>
      <c r="F37" s="9">
        <v>1376.5</v>
      </c>
      <c r="G37" s="9">
        <v>11287.5</v>
      </c>
      <c r="H37" s="9">
        <v>8.1999999999999993</v>
      </c>
    </row>
    <row r="38" spans="2:8" x14ac:dyDescent="0.25">
      <c r="B38" s="2" t="s">
        <v>66</v>
      </c>
      <c r="C38" s="3">
        <v>5</v>
      </c>
      <c r="D38" s="3">
        <v>10</v>
      </c>
      <c r="E38" s="3">
        <v>2007</v>
      </c>
      <c r="F38" s="4">
        <v>200.7</v>
      </c>
      <c r="G38" s="4">
        <v>401.4</v>
      </c>
      <c r="H38" s="4">
        <v>2</v>
      </c>
    </row>
    <row r="39" spans="2:8" x14ac:dyDescent="0.25">
      <c r="B39" s="2" t="s">
        <v>67</v>
      </c>
      <c r="C39" s="3">
        <v>15</v>
      </c>
      <c r="D39" s="3">
        <v>33</v>
      </c>
      <c r="E39" s="3">
        <v>13080</v>
      </c>
      <c r="F39" s="4">
        <v>396.4</v>
      </c>
      <c r="G39" s="4">
        <v>872</v>
      </c>
      <c r="H39" s="4">
        <v>2.2000000000000002</v>
      </c>
    </row>
    <row r="40" spans="2:8" x14ac:dyDescent="0.25">
      <c r="B40" s="2" t="s">
        <v>68</v>
      </c>
      <c r="C40" s="3">
        <v>31</v>
      </c>
      <c r="D40" s="3">
        <v>69</v>
      </c>
      <c r="E40" s="3">
        <v>26957</v>
      </c>
      <c r="F40" s="4">
        <v>390.7</v>
      </c>
      <c r="G40" s="4">
        <v>869.6</v>
      </c>
      <c r="H40" s="4">
        <v>2.2000000000000002</v>
      </c>
    </row>
    <row r="41" spans="2:8" x14ac:dyDescent="0.25">
      <c r="B41" s="2" t="s">
        <v>69</v>
      </c>
      <c r="C41" s="3">
        <v>2</v>
      </c>
      <c r="D41" s="5" t="s">
        <v>14</v>
      </c>
      <c r="E41" s="5" t="s">
        <v>14</v>
      </c>
      <c r="F41" s="5" t="s">
        <v>14</v>
      </c>
      <c r="G41" s="5" t="s">
        <v>14</v>
      </c>
      <c r="H41" s="5" t="s">
        <v>14</v>
      </c>
    </row>
    <row r="42" spans="2:8" x14ac:dyDescent="0.25">
      <c r="B42" s="2" t="s">
        <v>70</v>
      </c>
      <c r="C42" s="3">
        <v>0</v>
      </c>
      <c r="D42" s="3">
        <v>0</v>
      </c>
      <c r="E42" s="3">
        <v>0</v>
      </c>
      <c r="F42" s="4">
        <v>0</v>
      </c>
      <c r="G42" s="4">
        <v>0</v>
      </c>
      <c r="H42" s="4">
        <v>0</v>
      </c>
    </row>
    <row r="43" spans="2:8" x14ac:dyDescent="0.25">
      <c r="B43" s="2" t="s">
        <v>71</v>
      </c>
      <c r="C43" s="3">
        <v>9</v>
      </c>
      <c r="D43" s="3">
        <v>18</v>
      </c>
      <c r="E43" s="3">
        <v>5713</v>
      </c>
      <c r="F43" s="4">
        <v>317.39999999999998</v>
      </c>
      <c r="G43" s="4">
        <v>634.79999999999995</v>
      </c>
      <c r="H43" s="4">
        <v>2</v>
      </c>
    </row>
    <row r="44" spans="2:8" x14ac:dyDescent="0.25">
      <c r="B44" s="2" t="s">
        <v>72</v>
      </c>
      <c r="C44" s="3">
        <v>3</v>
      </c>
      <c r="D44" s="3">
        <v>9</v>
      </c>
      <c r="E44" s="3">
        <v>7427</v>
      </c>
      <c r="F44" s="4">
        <v>825.2</v>
      </c>
      <c r="G44" s="4">
        <v>2475.6999999999998</v>
      </c>
      <c r="H44" s="4">
        <v>3</v>
      </c>
    </row>
    <row r="45" spans="2:8" x14ac:dyDescent="0.25">
      <c r="B45" s="2" t="s">
        <v>73</v>
      </c>
      <c r="C45" s="3">
        <v>6</v>
      </c>
      <c r="D45" s="3">
        <v>11</v>
      </c>
      <c r="E45" s="3">
        <v>2237</v>
      </c>
      <c r="F45" s="4">
        <v>203.4</v>
      </c>
      <c r="G45" s="4">
        <v>372.8</v>
      </c>
      <c r="H45" s="4">
        <v>1.8</v>
      </c>
    </row>
    <row r="46" spans="2:8" x14ac:dyDescent="0.25">
      <c r="B46" s="2" t="s">
        <v>74</v>
      </c>
      <c r="C46" s="3">
        <v>17</v>
      </c>
      <c r="D46" s="3">
        <v>81</v>
      </c>
      <c r="E46" s="3">
        <v>24778</v>
      </c>
      <c r="F46" s="4">
        <v>305.89999999999998</v>
      </c>
      <c r="G46" s="4">
        <v>1457.5</v>
      </c>
      <c r="H46" s="4">
        <v>4.8</v>
      </c>
    </row>
    <row r="47" spans="2:8" x14ac:dyDescent="0.25">
      <c r="B47" s="2" t="s">
        <v>75</v>
      </c>
      <c r="C47" s="3">
        <v>11</v>
      </c>
      <c r="D47" s="3">
        <v>105</v>
      </c>
      <c r="E47" s="3">
        <v>43698</v>
      </c>
      <c r="F47" s="4">
        <v>416.2</v>
      </c>
      <c r="G47" s="4">
        <v>3972.5</v>
      </c>
      <c r="H47" s="4">
        <v>9.5</v>
      </c>
    </row>
    <row r="48" spans="2:8" x14ac:dyDescent="0.25">
      <c r="B48" s="2" t="s">
        <v>76</v>
      </c>
      <c r="C48" s="3">
        <v>19</v>
      </c>
      <c r="D48" s="3">
        <v>84</v>
      </c>
      <c r="E48" s="3">
        <v>39485</v>
      </c>
      <c r="F48" s="4">
        <v>470.1</v>
      </c>
      <c r="G48" s="4">
        <v>2078.1999999999998</v>
      </c>
      <c r="H48" s="4">
        <v>4.4000000000000004</v>
      </c>
    </row>
    <row r="49" spans="2:8" x14ac:dyDescent="0.25">
      <c r="B49" s="2" t="s">
        <v>77</v>
      </c>
      <c r="C49" s="3">
        <v>5</v>
      </c>
      <c r="D49" s="3">
        <v>20</v>
      </c>
      <c r="E49" s="3">
        <v>8166</v>
      </c>
      <c r="F49" s="4">
        <v>408.3</v>
      </c>
      <c r="G49" s="4">
        <v>1633.2</v>
      </c>
      <c r="H49" s="4">
        <v>4</v>
      </c>
    </row>
    <row r="50" spans="2:8" x14ac:dyDescent="0.25">
      <c r="B50" s="2" t="s">
        <v>78</v>
      </c>
      <c r="C50" s="3">
        <v>40</v>
      </c>
      <c r="D50" s="3">
        <v>114</v>
      </c>
      <c r="E50" s="3">
        <v>43847</v>
      </c>
      <c r="F50" s="4">
        <v>384.6</v>
      </c>
      <c r="G50" s="4">
        <v>1096.2</v>
      </c>
      <c r="H50" s="4">
        <v>2.9</v>
      </c>
    </row>
    <row r="51" spans="2:8" x14ac:dyDescent="0.25">
      <c r="B51" s="2" t="s">
        <v>79</v>
      </c>
      <c r="C51" s="3">
        <v>15</v>
      </c>
      <c r="D51" s="3">
        <v>38</v>
      </c>
      <c r="E51" s="3">
        <v>9318</v>
      </c>
      <c r="F51" s="4">
        <v>245.2</v>
      </c>
      <c r="G51" s="4">
        <v>621.20000000000005</v>
      </c>
      <c r="H51" s="4">
        <v>2.5</v>
      </c>
    </row>
    <row r="52" spans="2:8" x14ac:dyDescent="0.25">
      <c r="B52" s="2" t="s">
        <v>80</v>
      </c>
      <c r="C52" s="3">
        <v>16</v>
      </c>
      <c r="D52" s="3">
        <v>20</v>
      </c>
      <c r="E52" s="3">
        <v>5281</v>
      </c>
      <c r="F52" s="4">
        <v>264.10000000000002</v>
      </c>
      <c r="G52" s="4">
        <v>330.1</v>
      </c>
      <c r="H52" s="4">
        <v>1.3</v>
      </c>
    </row>
    <row r="53" spans="2:8" x14ac:dyDescent="0.25">
      <c r="B53" s="2" t="s">
        <v>81</v>
      </c>
      <c r="C53" s="3">
        <v>16</v>
      </c>
      <c r="D53" s="3">
        <v>45</v>
      </c>
      <c r="E53" s="3">
        <v>15292</v>
      </c>
      <c r="F53" s="4">
        <v>339.8</v>
      </c>
      <c r="G53" s="4">
        <v>955.8</v>
      </c>
      <c r="H53" s="4">
        <v>2.8</v>
      </c>
    </row>
    <row r="54" spans="2:8" x14ac:dyDescent="0.25">
      <c r="B54" s="2" t="s">
        <v>82</v>
      </c>
      <c r="C54" s="3">
        <v>0</v>
      </c>
      <c r="D54" s="3">
        <v>0</v>
      </c>
      <c r="E54" s="3">
        <v>0</v>
      </c>
      <c r="F54" s="4">
        <v>0</v>
      </c>
      <c r="G54" s="4">
        <v>0</v>
      </c>
      <c r="H54" s="4">
        <v>0</v>
      </c>
    </row>
    <row r="55" spans="2:8" x14ac:dyDescent="0.25">
      <c r="B55" s="2" t="s">
        <v>83</v>
      </c>
      <c r="C55" s="3">
        <v>31</v>
      </c>
      <c r="D55" s="3">
        <v>83</v>
      </c>
      <c r="E55" s="3">
        <v>35575</v>
      </c>
      <c r="F55" s="4">
        <v>428.6</v>
      </c>
      <c r="G55" s="4">
        <v>1147.5999999999999</v>
      </c>
      <c r="H55" s="4">
        <v>2.7</v>
      </c>
    </row>
    <row r="56" spans="2:8" x14ac:dyDescent="0.25">
      <c r="B56" s="2" t="s">
        <v>84</v>
      </c>
      <c r="C56" s="3">
        <v>1</v>
      </c>
      <c r="D56" s="5" t="s">
        <v>14</v>
      </c>
      <c r="E56" s="5" t="s">
        <v>14</v>
      </c>
      <c r="F56" s="5" t="s">
        <v>14</v>
      </c>
      <c r="G56" s="5" t="s">
        <v>14</v>
      </c>
      <c r="H56" s="5" t="s">
        <v>14</v>
      </c>
    </row>
    <row r="57" spans="2:8" x14ac:dyDescent="0.25">
      <c r="B57" s="2" t="s">
        <v>85</v>
      </c>
      <c r="C57" s="3">
        <v>12</v>
      </c>
      <c r="D57" s="3">
        <v>12</v>
      </c>
      <c r="E57" s="3">
        <v>4018</v>
      </c>
      <c r="F57" s="4">
        <v>334.8</v>
      </c>
      <c r="G57" s="4">
        <v>334.8</v>
      </c>
      <c r="H57" s="4">
        <v>1</v>
      </c>
    </row>
    <row r="58" spans="2:8" x14ac:dyDescent="0.25">
      <c r="B58" s="2" t="s">
        <v>86</v>
      </c>
      <c r="C58" s="3">
        <v>4</v>
      </c>
      <c r="D58" s="3">
        <v>47</v>
      </c>
      <c r="E58" s="3">
        <v>19980</v>
      </c>
      <c r="F58" s="4">
        <v>425.1</v>
      </c>
      <c r="G58" s="4">
        <v>4995</v>
      </c>
      <c r="H58" s="4">
        <v>11.8</v>
      </c>
    </row>
    <row r="59" spans="2:8" x14ac:dyDescent="0.25">
      <c r="B59" s="2" t="s">
        <v>87</v>
      </c>
      <c r="C59" s="3">
        <v>43</v>
      </c>
      <c r="D59" s="3">
        <v>155</v>
      </c>
      <c r="E59" s="3">
        <v>49092</v>
      </c>
      <c r="F59" s="4">
        <v>316.7</v>
      </c>
      <c r="G59" s="4">
        <v>1141.7</v>
      </c>
      <c r="H59" s="4">
        <v>3.6</v>
      </c>
    </row>
    <row r="60" spans="2:8" x14ac:dyDescent="0.25">
      <c r="B60" s="2" t="s">
        <v>88</v>
      </c>
      <c r="C60" s="3">
        <v>28</v>
      </c>
      <c r="D60" s="3">
        <v>171</v>
      </c>
      <c r="E60" s="3">
        <v>114737</v>
      </c>
      <c r="F60" s="4">
        <v>671</v>
      </c>
      <c r="G60" s="4">
        <v>4097.8</v>
      </c>
      <c r="H60" s="4">
        <v>6.1</v>
      </c>
    </row>
    <row r="61" spans="2:8" x14ac:dyDescent="0.25">
      <c r="B61" s="2" t="s">
        <v>89</v>
      </c>
      <c r="C61" s="3">
        <v>17</v>
      </c>
      <c r="D61" s="3">
        <v>97</v>
      </c>
      <c r="E61" s="3">
        <v>21988</v>
      </c>
      <c r="F61" s="4">
        <v>226.7</v>
      </c>
      <c r="G61" s="4">
        <v>1293.4000000000001</v>
      </c>
      <c r="H61" s="4">
        <v>5.7</v>
      </c>
    </row>
    <row r="62" spans="2:8" x14ac:dyDescent="0.25">
      <c r="B62" s="2" t="s">
        <v>90</v>
      </c>
      <c r="C62" s="3">
        <v>9</v>
      </c>
      <c r="D62" s="3">
        <v>35</v>
      </c>
      <c r="E62" s="3">
        <v>20261</v>
      </c>
      <c r="F62" s="4">
        <v>578.9</v>
      </c>
      <c r="G62" s="4">
        <v>2251.1999999999998</v>
      </c>
      <c r="H62" s="4">
        <v>3.9</v>
      </c>
    </row>
    <row r="63" spans="2:8" x14ac:dyDescent="0.25">
      <c r="B63" s="2" t="s">
        <v>91</v>
      </c>
      <c r="C63" s="3">
        <v>50</v>
      </c>
      <c r="D63" s="3">
        <v>240</v>
      </c>
      <c r="E63" s="3">
        <v>163601</v>
      </c>
      <c r="F63" s="4">
        <v>681.7</v>
      </c>
      <c r="G63" s="4">
        <v>3272</v>
      </c>
      <c r="H63" s="4">
        <v>4.8</v>
      </c>
    </row>
    <row r="64" spans="2:8" x14ac:dyDescent="0.25">
      <c r="B64" s="2" t="s">
        <v>92</v>
      </c>
      <c r="C64" s="3">
        <v>19</v>
      </c>
      <c r="D64" s="3">
        <v>87</v>
      </c>
      <c r="E64" s="3">
        <v>31172</v>
      </c>
      <c r="F64" s="4">
        <v>358.3</v>
      </c>
      <c r="G64" s="4">
        <v>1640.6</v>
      </c>
      <c r="H64" s="4">
        <v>4.5999999999999996</v>
      </c>
    </row>
    <row r="65" spans="2:8" x14ac:dyDescent="0.25">
      <c r="B65" s="2" t="s">
        <v>93</v>
      </c>
      <c r="C65" s="3">
        <v>14</v>
      </c>
      <c r="D65" s="3">
        <v>38</v>
      </c>
      <c r="E65" s="3">
        <v>34162</v>
      </c>
      <c r="F65" s="4">
        <v>899</v>
      </c>
      <c r="G65" s="4">
        <v>2440.1</v>
      </c>
      <c r="H65" s="4">
        <v>2.7</v>
      </c>
    </row>
    <row r="66" spans="2:8" x14ac:dyDescent="0.25">
      <c r="B66" s="2" t="s">
        <v>94</v>
      </c>
      <c r="C66" s="3">
        <v>2</v>
      </c>
      <c r="D66" s="5" t="s">
        <v>14</v>
      </c>
      <c r="E66" s="5" t="s">
        <v>14</v>
      </c>
      <c r="F66" s="5" t="s">
        <v>14</v>
      </c>
      <c r="G66" s="5" t="s">
        <v>14</v>
      </c>
      <c r="H66" s="5" t="s">
        <v>14</v>
      </c>
    </row>
    <row r="67" spans="2:8" x14ac:dyDescent="0.25">
      <c r="B67" s="2" t="s">
        <v>95</v>
      </c>
      <c r="C67" s="3">
        <v>17</v>
      </c>
      <c r="D67" s="3">
        <v>66</v>
      </c>
      <c r="E67" s="3">
        <v>24200</v>
      </c>
      <c r="F67" s="4">
        <v>366.7</v>
      </c>
      <c r="G67" s="4">
        <v>1423.5</v>
      </c>
      <c r="H67" s="4">
        <v>3.9</v>
      </c>
    </row>
    <row r="68" spans="2:8" x14ac:dyDescent="0.25">
      <c r="B68" s="2" t="s">
        <v>96</v>
      </c>
      <c r="C68" s="3">
        <v>14</v>
      </c>
      <c r="D68" s="3">
        <v>78</v>
      </c>
      <c r="E68" s="3">
        <v>18637</v>
      </c>
      <c r="F68" s="4">
        <v>238.9</v>
      </c>
      <c r="G68" s="4">
        <v>1331.2</v>
      </c>
      <c r="H68" s="4">
        <v>5.6</v>
      </c>
    </row>
    <row r="69" spans="2:8" x14ac:dyDescent="0.25">
      <c r="B69" s="2" t="s">
        <v>97</v>
      </c>
      <c r="C69" s="3">
        <v>42</v>
      </c>
      <c r="D69" s="3">
        <v>138</v>
      </c>
      <c r="E69" s="3">
        <v>79856</v>
      </c>
      <c r="F69" s="4">
        <v>578.70000000000005</v>
      </c>
      <c r="G69" s="4">
        <v>1901.3</v>
      </c>
      <c r="H69" s="4">
        <v>3.3</v>
      </c>
    </row>
    <row r="70" spans="2:8" x14ac:dyDescent="0.25">
      <c r="B70" s="2" t="s">
        <v>98</v>
      </c>
      <c r="C70" s="3">
        <v>68</v>
      </c>
      <c r="D70" s="3">
        <v>397</v>
      </c>
      <c r="E70" s="3">
        <v>137380</v>
      </c>
      <c r="F70" s="4">
        <v>346</v>
      </c>
      <c r="G70" s="4">
        <v>2020.3</v>
      </c>
      <c r="H70" s="4">
        <v>5.8</v>
      </c>
    </row>
    <row r="71" spans="2:8" x14ac:dyDescent="0.25">
      <c r="B71" s="2" t="s">
        <v>99</v>
      </c>
      <c r="C71" s="3">
        <v>79</v>
      </c>
      <c r="D71" s="3">
        <v>209</v>
      </c>
      <c r="E71" s="3">
        <v>71290</v>
      </c>
      <c r="F71" s="4">
        <v>341.1</v>
      </c>
      <c r="G71" s="4">
        <v>902.4</v>
      </c>
      <c r="H71" s="4">
        <v>2.6</v>
      </c>
    </row>
    <row r="72" spans="2:8" x14ac:dyDescent="0.25">
      <c r="B72" s="2" t="s">
        <v>100</v>
      </c>
      <c r="C72" s="3">
        <v>13</v>
      </c>
      <c r="D72" s="3">
        <v>34</v>
      </c>
      <c r="E72" s="3">
        <v>65233</v>
      </c>
      <c r="F72" s="4">
        <v>1918.6</v>
      </c>
      <c r="G72" s="4">
        <v>5017.8999999999996</v>
      </c>
      <c r="H72" s="4">
        <v>2.6</v>
      </c>
    </row>
    <row r="73" spans="2:8" x14ac:dyDescent="0.25">
      <c r="B73" s="2" t="s">
        <v>101</v>
      </c>
      <c r="C73" s="3">
        <v>5</v>
      </c>
      <c r="D73" s="3">
        <v>5</v>
      </c>
      <c r="E73" s="3">
        <v>1741</v>
      </c>
      <c r="F73" s="4">
        <v>348.2</v>
      </c>
      <c r="G73" s="4">
        <v>348.2</v>
      </c>
      <c r="H73" s="4">
        <v>1</v>
      </c>
    </row>
    <row r="74" spans="2:8" x14ac:dyDescent="0.25">
      <c r="B74" s="2" t="s">
        <v>102</v>
      </c>
      <c r="C74" s="3">
        <v>3</v>
      </c>
      <c r="D74" s="3">
        <v>22</v>
      </c>
      <c r="E74" s="3">
        <v>35593</v>
      </c>
      <c r="F74" s="4">
        <v>1617.9</v>
      </c>
      <c r="G74" s="4">
        <v>11864.3</v>
      </c>
      <c r="H74" s="4">
        <v>7.3</v>
      </c>
    </row>
    <row r="75" spans="2:8" x14ac:dyDescent="0.25">
      <c r="B75" s="2" t="s">
        <v>103</v>
      </c>
      <c r="C75" s="3">
        <v>13</v>
      </c>
      <c r="D75" s="3">
        <v>90</v>
      </c>
      <c r="E75" s="3">
        <v>84220</v>
      </c>
      <c r="F75" s="4">
        <v>935.8</v>
      </c>
      <c r="G75" s="4">
        <v>6478.5</v>
      </c>
      <c r="H75" s="4">
        <v>6.9</v>
      </c>
    </row>
    <row r="76" spans="2:8" x14ac:dyDescent="0.25">
      <c r="B76" s="2" t="s">
        <v>104</v>
      </c>
      <c r="C76" s="3">
        <v>30</v>
      </c>
      <c r="D76" s="3">
        <v>63</v>
      </c>
      <c r="E76" s="3">
        <v>36842</v>
      </c>
      <c r="F76" s="4">
        <v>584.79999999999995</v>
      </c>
      <c r="G76" s="4">
        <v>1228.0999999999999</v>
      </c>
      <c r="H76" s="4">
        <v>2.1</v>
      </c>
    </row>
    <row r="77" spans="2:8" x14ac:dyDescent="0.25">
      <c r="B77" s="2" t="s">
        <v>105</v>
      </c>
      <c r="C77" s="3">
        <v>35</v>
      </c>
      <c r="D77" s="3">
        <v>169</v>
      </c>
      <c r="E77" s="3">
        <v>97190</v>
      </c>
      <c r="F77" s="4">
        <v>575.1</v>
      </c>
      <c r="G77" s="4">
        <v>2776.9</v>
      </c>
      <c r="H77" s="4">
        <v>4.8</v>
      </c>
    </row>
    <row r="78" spans="2:8" x14ac:dyDescent="0.25">
      <c r="B78" s="2" t="s">
        <v>106</v>
      </c>
      <c r="C78" s="3">
        <v>2</v>
      </c>
      <c r="D78" s="5" t="s">
        <v>14</v>
      </c>
      <c r="E78" s="5" t="s">
        <v>14</v>
      </c>
      <c r="F78" s="5" t="s">
        <v>14</v>
      </c>
      <c r="G78" s="5" t="s">
        <v>14</v>
      </c>
      <c r="H78" s="5" t="s">
        <v>14</v>
      </c>
    </row>
    <row r="79" spans="2:8" x14ac:dyDescent="0.25">
      <c r="B79" s="2" t="s">
        <v>107</v>
      </c>
      <c r="C79" s="3">
        <v>2</v>
      </c>
      <c r="D79" s="5" t="s">
        <v>14</v>
      </c>
      <c r="E79" s="5" t="s">
        <v>14</v>
      </c>
      <c r="F79" s="5" t="s">
        <v>14</v>
      </c>
      <c r="G79" s="5" t="s">
        <v>14</v>
      </c>
      <c r="H79" s="5" t="s">
        <v>14</v>
      </c>
    </row>
    <row r="80" spans="2:8" x14ac:dyDescent="0.25">
      <c r="B80" s="2" t="s">
        <v>108</v>
      </c>
      <c r="C80" s="3">
        <v>32</v>
      </c>
      <c r="D80" s="3">
        <v>170</v>
      </c>
      <c r="E80" s="3">
        <v>75690</v>
      </c>
      <c r="F80" s="4">
        <v>445.2</v>
      </c>
      <c r="G80" s="4">
        <v>2365.3000000000002</v>
      </c>
      <c r="H80" s="4">
        <v>5.3</v>
      </c>
    </row>
    <row r="81" spans="1:9" x14ac:dyDescent="0.25">
      <c r="B81" s="2" t="s">
        <v>109</v>
      </c>
      <c r="C81" s="3">
        <v>51</v>
      </c>
      <c r="D81" s="3">
        <v>254</v>
      </c>
      <c r="E81" s="3">
        <v>85599</v>
      </c>
      <c r="F81" s="4">
        <v>337</v>
      </c>
      <c r="G81" s="4">
        <v>1678.4</v>
      </c>
      <c r="H81" s="4">
        <v>5</v>
      </c>
    </row>
    <row r="82" spans="1:9" x14ac:dyDescent="0.25">
      <c r="B82" s="2" t="s">
        <v>110</v>
      </c>
      <c r="C82" s="3">
        <v>51</v>
      </c>
      <c r="D82" s="3">
        <v>342</v>
      </c>
      <c r="E82" s="3">
        <v>178411</v>
      </c>
      <c r="F82" s="4">
        <v>521.70000000000005</v>
      </c>
      <c r="G82" s="4">
        <v>3498.3</v>
      </c>
      <c r="H82" s="4">
        <v>6.7</v>
      </c>
    </row>
    <row r="83" spans="1:9" x14ac:dyDescent="0.25">
      <c r="B83" s="2" t="s">
        <v>111</v>
      </c>
      <c r="C83" s="3">
        <v>22</v>
      </c>
      <c r="D83" s="3">
        <v>69</v>
      </c>
      <c r="E83" s="3">
        <v>69006</v>
      </c>
      <c r="F83" s="4">
        <v>1000.1</v>
      </c>
      <c r="G83" s="4">
        <v>3136.6</v>
      </c>
      <c r="H83" s="4">
        <v>3.1</v>
      </c>
    </row>
    <row r="84" spans="1:9" x14ac:dyDescent="0.25">
      <c r="B84" s="2" t="s">
        <v>112</v>
      </c>
      <c r="C84" s="3">
        <v>17</v>
      </c>
      <c r="D84" s="3">
        <v>35</v>
      </c>
      <c r="E84" s="3">
        <v>18481</v>
      </c>
      <c r="F84" s="4">
        <v>528</v>
      </c>
      <c r="G84" s="4">
        <v>1087.0999999999999</v>
      </c>
      <c r="H84" s="4">
        <v>2.1</v>
      </c>
    </row>
    <row r="85" spans="1:9" x14ac:dyDescent="0.25">
      <c r="B85" s="2" t="s">
        <v>113</v>
      </c>
      <c r="C85" s="3">
        <v>24</v>
      </c>
      <c r="D85" s="3">
        <v>49</v>
      </c>
      <c r="E85" s="3">
        <v>12090</v>
      </c>
      <c r="F85" s="4">
        <v>246.7</v>
      </c>
      <c r="G85" s="4">
        <v>503.8</v>
      </c>
      <c r="H85" s="4">
        <v>2</v>
      </c>
    </row>
    <row r="86" spans="1:9" x14ac:dyDescent="0.25">
      <c r="B86" s="2" t="s">
        <v>114</v>
      </c>
      <c r="C86" s="3">
        <v>0</v>
      </c>
      <c r="D86" s="3">
        <v>0</v>
      </c>
      <c r="E86" s="3">
        <v>0</v>
      </c>
      <c r="F86" s="4">
        <v>0</v>
      </c>
      <c r="G86" s="4">
        <v>0</v>
      </c>
      <c r="H86" s="4">
        <v>0</v>
      </c>
    </row>
    <row r="87" spans="1:9" x14ac:dyDescent="0.25">
      <c r="B87" s="2" t="s">
        <v>115</v>
      </c>
      <c r="C87" s="3">
        <v>55</v>
      </c>
      <c r="D87" s="3">
        <v>54</v>
      </c>
      <c r="E87" s="3">
        <v>19032</v>
      </c>
      <c r="F87" s="4">
        <v>352.4</v>
      </c>
      <c r="G87" s="4">
        <v>346</v>
      </c>
      <c r="H87" s="4">
        <v>1</v>
      </c>
    </row>
    <row r="88" spans="1:9" x14ac:dyDescent="0.25">
      <c r="B88" s="7" t="s">
        <v>217</v>
      </c>
      <c r="C88" s="8">
        <f>+C17+C21+C25+C26+C27+C28+C29+C30+C31+C32+C33+C34+C35+C36+C37</f>
        <v>184</v>
      </c>
      <c r="D88" s="8">
        <f>+D17+D21+D25+D26+D27+D28+D29+D30+D31+D32+D33+D34+D35+D36+D37</f>
        <v>1256</v>
      </c>
      <c r="E88" s="33">
        <f>+E17+E21+E25+E26+E27+E28+E29+E30+E31+E32+E33+E34+E35+E36+E37</f>
        <v>1043555</v>
      </c>
      <c r="F88" s="32"/>
      <c r="G88" s="32"/>
      <c r="H88" s="32"/>
    </row>
    <row r="89" spans="1:9" x14ac:dyDescent="0.25">
      <c r="B89" s="2" t="s">
        <v>20</v>
      </c>
      <c r="C89" s="3">
        <v>2568</v>
      </c>
      <c r="D89" s="3">
        <v>10069</v>
      </c>
      <c r="E89" s="3">
        <v>3322568</v>
      </c>
      <c r="F89" s="4">
        <v>330</v>
      </c>
      <c r="G89" s="4">
        <v>1293.8</v>
      </c>
      <c r="H89" s="4">
        <v>3.9</v>
      </c>
    </row>
    <row r="90" spans="1:9" x14ac:dyDescent="0.25">
      <c r="B90" s="7" t="s">
        <v>218</v>
      </c>
      <c r="C90" s="33">
        <f>+C91+C92+C93+C94+C98+C99+C100+C101+C102+C103+C104+C105+C106+C162</f>
        <v>531</v>
      </c>
      <c r="D90" s="33">
        <f t="shared" ref="D90:E90" si="2">+D91+D92+D93+D94+D98+D99+D100+D101+D102+D103+D104+D105+D106+D162</f>
        <v>2951</v>
      </c>
      <c r="E90" s="33">
        <f t="shared" si="2"/>
        <v>1307527</v>
      </c>
      <c r="F90" s="4"/>
      <c r="G90" s="4"/>
      <c r="H90" s="4"/>
    </row>
    <row r="91" spans="1:9" x14ac:dyDescent="0.25">
      <c r="A91" s="19" t="s">
        <v>210</v>
      </c>
      <c r="B91" s="19" t="s">
        <v>116</v>
      </c>
      <c r="C91" s="20">
        <v>38</v>
      </c>
      <c r="D91" s="20">
        <v>847</v>
      </c>
      <c r="E91" s="20">
        <v>476920</v>
      </c>
      <c r="F91" s="21">
        <v>563.1</v>
      </c>
      <c r="G91" s="21">
        <v>12550.5</v>
      </c>
      <c r="H91" s="21">
        <v>22.3</v>
      </c>
      <c r="I91" s="19" t="s">
        <v>210</v>
      </c>
    </row>
    <row r="92" spans="1:9" x14ac:dyDescent="0.25">
      <c r="A92" s="19" t="s">
        <v>210</v>
      </c>
      <c r="B92" s="19" t="s">
        <v>117</v>
      </c>
      <c r="C92" s="20">
        <v>45</v>
      </c>
      <c r="D92" s="20">
        <v>628</v>
      </c>
      <c r="E92" s="20">
        <v>275523</v>
      </c>
      <c r="F92" s="21">
        <v>438.7</v>
      </c>
      <c r="G92" s="21">
        <v>6122.7</v>
      </c>
      <c r="H92" s="21">
        <v>14</v>
      </c>
      <c r="I92" s="19" t="s">
        <v>210</v>
      </c>
    </row>
    <row r="93" spans="1:9" x14ac:dyDescent="0.25">
      <c r="A93" s="19" t="s">
        <v>210</v>
      </c>
      <c r="B93" s="19" t="s">
        <v>118</v>
      </c>
      <c r="C93" s="20">
        <v>222</v>
      </c>
      <c r="D93" s="20">
        <v>899</v>
      </c>
      <c r="E93" s="20">
        <v>387485</v>
      </c>
      <c r="F93" s="21">
        <v>431</v>
      </c>
      <c r="G93" s="21">
        <v>1745.4</v>
      </c>
      <c r="H93" s="21">
        <v>4</v>
      </c>
      <c r="I93" s="19" t="s">
        <v>210</v>
      </c>
    </row>
    <row r="94" spans="1:9" x14ac:dyDescent="0.25">
      <c r="A94" s="19" t="s">
        <v>210</v>
      </c>
      <c r="B94" s="19" t="s">
        <v>119</v>
      </c>
      <c r="C94" s="20">
        <v>75</v>
      </c>
      <c r="D94" s="20">
        <v>181</v>
      </c>
      <c r="E94" s="20">
        <v>32385</v>
      </c>
      <c r="F94" s="21">
        <v>178.9</v>
      </c>
      <c r="G94" s="21">
        <v>431.8</v>
      </c>
      <c r="H94" s="21">
        <v>2.4</v>
      </c>
      <c r="I94" s="19" t="s">
        <v>210</v>
      </c>
    </row>
    <row r="95" spans="1:9" s="36" customFormat="1" x14ac:dyDescent="0.25">
      <c r="A95" s="10" t="s">
        <v>210</v>
      </c>
      <c r="B95" s="10" t="s">
        <v>120</v>
      </c>
      <c r="C95" s="34">
        <v>30</v>
      </c>
      <c r="D95" s="34">
        <v>1164</v>
      </c>
      <c r="E95" s="34">
        <v>290961</v>
      </c>
      <c r="F95" s="35">
        <v>250</v>
      </c>
      <c r="G95" s="35">
        <v>9698.7000000000007</v>
      </c>
      <c r="H95" s="35">
        <v>38.799999999999997</v>
      </c>
      <c r="I95" s="10" t="s">
        <v>210</v>
      </c>
    </row>
    <row r="96" spans="1:9" s="36" customFormat="1" x14ac:dyDescent="0.25">
      <c r="A96" s="10" t="s">
        <v>210</v>
      </c>
      <c r="B96" s="10" t="s">
        <v>121</v>
      </c>
      <c r="C96" s="34">
        <v>3</v>
      </c>
      <c r="D96" s="34">
        <v>243</v>
      </c>
      <c r="E96" s="34">
        <v>80466</v>
      </c>
      <c r="F96" s="35">
        <v>331.1</v>
      </c>
      <c r="G96" s="35">
        <v>26822</v>
      </c>
      <c r="H96" s="35">
        <v>81</v>
      </c>
      <c r="I96" s="10" t="s">
        <v>210</v>
      </c>
    </row>
    <row r="97" spans="1:9" s="36" customFormat="1" x14ac:dyDescent="0.25">
      <c r="A97" s="10" t="s">
        <v>210</v>
      </c>
      <c r="B97" s="10" t="s">
        <v>122</v>
      </c>
      <c r="C97" s="34">
        <v>22</v>
      </c>
      <c r="D97" s="34">
        <v>172</v>
      </c>
      <c r="E97" s="34">
        <v>38503</v>
      </c>
      <c r="F97" s="35">
        <v>223.9</v>
      </c>
      <c r="G97" s="35">
        <v>1750.1</v>
      </c>
      <c r="H97" s="35">
        <v>7.8</v>
      </c>
      <c r="I97" s="10" t="s">
        <v>210</v>
      </c>
    </row>
    <row r="98" spans="1:9" x14ac:dyDescent="0.25">
      <c r="B98" s="7" t="s">
        <v>123</v>
      </c>
      <c r="C98" s="8">
        <v>9</v>
      </c>
      <c r="D98" s="8">
        <v>5</v>
      </c>
      <c r="E98" s="8">
        <v>684</v>
      </c>
      <c r="F98" s="9">
        <v>136.80000000000001</v>
      </c>
      <c r="G98" s="9">
        <v>76</v>
      </c>
      <c r="H98" s="9">
        <v>0.6</v>
      </c>
    </row>
    <row r="99" spans="1:9" x14ac:dyDescent="0.25">
      <c r="B99" s="7" t="s">
        <v>124</v>
      </c>
      <c r="C99" s="8">
        <v>10</v>
      </c>
      <c r="D99" s="8">
        <v>44</v>
      </c>
      <c r="E99" s="8">
        <v>7745</v>
      </c>
      <c r="F99" s="9">
        <v>176</v>
      </c>
      <c r="G99" s="9">
        <v>774.5</v>
      </c>
      <c r="H99" s="9">
        <v>4.4000000000000004</v>
      </c>
    </row>
    <row r="100" spans="1:9" x14ac:dyDescent="0.25">
      <c r="B100" s="7" t="s">
        <v>125</v>
      </c>
      <c r="C100" s="8">
        <v>12</v>
      </c>
      <c r="D100" s="8">
        <v>6</v>
      </c>
      <c r="E100" s="8">
        <v>1785</v>
      </c>
      <c r="F100" s="9">
        <v>297.5</v>
      </c>
      <c r="G100" s="9">
        <v>148.80000000000001</v>
      </c>
      <c r="H100" s="9">
        <v>0.5</v>
      </c>
    </row>
    <row r="101" spans="1:9" x14ac:dyDescent="0.25">
      <c r="B101" s="7" t="s">
        <v>126</v>
      </c>
      <c r="C101" s="8">
        <v>21</v>
      </c>
      <c r="D101" s="8">
        <v>51</v>
      </c>
      <c r="E101" s="8">
        <v>4678</v>
      </c>
      <c r="F101" s="9">
        <v>91.7</v>
      </c>
      <c r="G101" s="9">
        <v>222.8</v>
      </c>
      <c r="H101" s="9">
        <v>2.4</v>
      </c>
    </row>
    <row r="102" spans="1:9" x14ac:dyDescent="0.25">
      <c r="B102" s="7" t="s">
        <v>127</v>
      </c>
      <c r="C102" s="8">
        <v>7</v>
      </c>
      <c r="D102" s="8">
        <v>9</v>
      </c>
      <c r="E102" s="8">
        <v>1277</v>
      </c>
      <c r="F102" s="9">
        <v>141.9</v>
      </c>
      <c r="G102" s="9">
        <v>182.4</v>
      </c>
      <c r="H102" s="9">
        <v>1.3</v>
      </c>
    </row>
    <row r="103" spans="1:9" x14ac:dyDescent="0.25">
      <c r="B103" s="7" t="s">
        <v>128</v>
      </c>
      <c r="C103" s="8">
        <v>32</v>
      </c>
      <c r="D103" s="8">
        <v>164</v>
      </c>
      <c r="E103" s="8">
        <v>100822</v>
      </c>
      <c r="F103" s="9">
        <v>614.79999999999995</v>
      </c>
      <c r="G103" s="9">
        <v>3150.7</v>
      </c>
      <c r="H103" s="9">
        <v>5.0999999999999996</v>
      </c>
    </row>
    <row r="104" spans="1:9" x14ac:dyDescent="0.25">
      <c r="B104" s="7" t="s">
        <v>129</v>
      </c>
      <c r="C104" s="8">
        <v>0</v>
      </c>
      <c r="D104" s="8">
        <v>0</v>
      </c>
      <c r="E104" s="8">
        <v>0</v>
      </c>
      <c r="F104" s="9">
        <v>0</v>
      </c>
      <c r="G104" s="9">
        <v>0</v>
      </c>
      <c r="H104" s="9">
        <v>0</v>
      </c>
    </row>
    <row r="105" spans="1:9" x14ac:dyDescent="0.25">
      <c r="B105" s="7" t="s">
        <v>130</v>
      </c>
      <c r="C105" s="8">
        <v>18</v>
      </c>
      <c r="D105" s="8">
        <v>37</v>
      </c>
      <c r="E105" s="8">
        <v>3355</v>
      </c>
      <c r="F105" s="9">
        <v>90.7</v>
      </c>
      <c r="G105" s="9">
        <v>186.4</v>
      </c>
      <c r="H105" s="9">
        <v>2.1</v>
      </c>
    </row>
    <row r="106" spans="1:9" x14ac:dyDescent="0.25">
      <c r="B106" s="7" t="s">
        <v>131</v>
      </c>
      <c r="C106" s="8">
        <v>29</v>
      </c>
      <c r="D106" s="8">
        <v>50</v>
      </c>
      <c r="E106" s="8">
        <v>11034</v>
      </c>
      <c r="F106" s="9">
        <v>220.7</v>
      </c>
      <c r="G106" s="9">
        <v>380.5</v>
      </c>
      <c r="H106" s="9">
        <v>1.7</v>
      </c>
    </row>
    <row r="107" spans="1:9" x14ac:dyDescent="0.25">
      <c r="A107" s="19" t="s">
        <v>210</v>
      </c>
      <c r="B107" s="2" t="s">
        <v>132</v>
      </c>
      <c r="C107" s="3">
        <v>21</v>
      </c>
      <c r="D107" s="3">
        <v>19</v>
      </c>
      <c r="E107" s="3">
        <v>4472</v>
      </c>
      <c r="F107" s="4">
        <v>235.4</v>
      </c>
      <c r="G107" s="4">
        <v>213</v>
      </c>
      <c r="H107" s="4">
        <v>0.9</v>
      </c>
      <c r="I107" s="19" t="s">
        <v>210</v>
      </c>
    </row>
    <row r="108" spans="1:9" x14ac:dyDescent="0.25">
      <c r="B108" s="2" t="s">
        <v>133</v>
      </c>
      <c r="C108" s="3">
        <v>86</v>
      </c>
      <c r="D108" s="3">
        <v>339</v>
      </c>
      <c r="E108" s="3">
        <v>139806</v>
      </c>
      <c r="F108" s="4">
        <v>412.4</v>
      </c>
      <c r="G108" s="4">
        <v>1625.7</v>
      </c>
      <c r="H108" s="4">
        <v>3.9</v>
      </c>
    </row>
    <row r="109" spans="1:9" x14ac:dyDescent="0.25">
      <c r="B109" s="2" t="s">
        <v>134</v>
      </c>
      <c r="C109" s="3">
        <v>7</v>
      </c>
      <c r="D109" s="3">
        <v>3</v>
      </c>
      <c r="E109" s="3">
        <v>63414</v>
      </c>
      <c r="F109" s="4">
        <v>21138</v>
      </c>
      <c r="G109" s="4">
        <v>9059.1</v>
      </c>
      <c r="H109" s="4">
        <v>0.4</v>
      </c>
    </row>
    <row r="110" spans="1:9" x14ac:dyDescent="0.25">
      <c r="B110" s="2" t="s">
        <v>135</v>
      </c>
      <c r="C110" s="3">
        <v>40</v>
      </c>
      <c r="D110" s="3">
        <v>104</v>
      </c>
      <c r="E110" s="3">
        <v>56740</v>
      </c>
      <c r="F110" s="4">
        <v>545.6</v>
      </c>
      <c r="G110" s="4">
        <v>1418.5</v>
      </c>
      <c r="H110" s="4">
        <v>2.6</v>
      </c>
    </row>
    <row r="111" spans="1:9" x14ac:dyDescent="0.25">
      <c r="B111" s="2" t="s">
        <v>136</v>
      </c>
      <c r="C111" s="3">
        <v>27</v>
      </c>
      <c r="D111" s="3">
        <v>58</v>
      </c>
      <c r="E111" s="3">
        <v>36783</v>
      </c>
      <c r="F111" s="4">
        <v>634.20000000000005</v>
      </c>
      <c r="G111" s="4">
        <v>1362.3</v>
      </c>
      <c r="H111" s="4">
        <v>2.1</v>
      </c>
    </row>
    <row r="112" spans="1:9" x14ac:dyDescent="0.25">
      <c r="B112" s="2" t="s">
        <v>137</v>
      </c>
      <c r="C112" s="3">
        <v>15</v>
      </c>
      <c r="D112" s="3">
        <v>131</v>
      </c>
      <c r="E112" s="3">
        <v>70873</v>
      </c>
      <c r="F112" s="4">
        <v>541</v>
      </c>
      <c r="G112" s="4">
        <v>4724.8999999999996</v>
      </c>
      <c r="H112" s="4">
        <v>8.6999999999999993</v>
      </c>
    </row>
    <row r="113" spans="2:8" x14ac:dyDescent="0.25">
      <c r="B113" s="2" t="s">
        <v>138</v>
      </c>
      <c r="C113" s="3">
        <v>34</v>
      </c>
      <c r="D113" s="3">
        <v>89</v>
      </c>
      <c r="E113" s="3">
        <v>12104</v>
      </c>
      <c r="F113" s="4">
        <v>136</v>
      </c>
      <c r="G113" s="4">
        <v>356</v>
      </c>
      <c r="H113" s="4">
        <v>2.6</v>
      </c>
    </row>
    <row r="114" spans="2:8" x14ac:dyDescent="0.25">
      <c r="B114" s="2" t="s">
        <v>139</v>
      </c>
      <c r="C114" s="3">
        <v>17</v>
      </c>
      <c r="D114" s="3">
        <v>20</v>
      </c>
      <c r="E114" s="3">
        <v>2200</v>
      </c>
      <c r="F114" s="4">
        <v>110</v>
      </c>
      <c r="G114" s="4">
        <v>129.4</v>
      </c>
      <c r="H114" s="4">
        <v>1.2</v>
      </c>
    </row>
    <row r="115" spans="2:8" x14ac:dyDescent="0.25">
      <c r="B115" s="2" t="s">
        <v>140</v>
      </c>
      <c r="C115" s="3">
        <v>64</v>
      </c>
      <c r="D115" s="3">
        <v>505</v>
      </c>
      <c r="E115" s="3">
        <v>201070</v>
      </c>
      <c r="F115" s="4">
        <v>398.2</v>
      </c>
      <c r="G115" s="4">
        <v>3141.7</v>
      </c>
      <c r="H115" s="4">
        <v>7.9</v>
      </c>
    </row>
    <row r="116" spans="2:8" x14ac:dyDescent="0.25">
      <c r="B116" s="2" t="s">
        <v>141</v>
      </c>
      <c r="C116" s="3">
        <v>13</v>
      </c>
      <c r="D116" s="3">
        <v>47</v>
      </c>
      <c r="E116" s="3">
        <v>12467</v>
      </c>
      <c r="F116" s="4">
        <v>265.3</v>
      </c>
      <c r="G116" s="4">
        <v>959</v>
      </c>
      <c r="H116" s="4">
        <v>3.6</v>
      </c>
    </row>
    <row r="117" spans="2:8" x14ac:dyDescent="0.25">
      <c r="B117" s="2" t="s">
        <v>142</v>
      </c>
      <c r="C117" s="3">
        <v>32</v>
      </c>
      <c r="D117" s="3">
        <v>91</v>
      </c>
      <c r="E117" s="3">
        <v>23104</v>
      </c>
      <c r="F117" s="4">
        <v>253.9</v>
      </c>
      <c r="G117" s="4">
        <v>722</v>
      </c>
      <c r="H117" s="4">
        <v>2.8</v>
      </c>
    </row>
    <row r="118" spans="2:8" x14ac:dyDescent="0.25">
      <c r="B118" s="2" t="s">
        <v>143</v>
      </c>
      <c r="C118" s="3">
        <v>50</v>
      </c>
      <c r="D118" s="3">
        <v>121</v>
      </c>
      <c r="E118" s="3">
        <v>27309</v>
      </c>
      <c r="F118" s="4">
        <v>225.7</v>
      </c>
      <c r="G118" s="4">
        <v>546.20000000000005</v>
      </c>
      <c r="H118" s="4">
        <v>2.4</v>
      </c>
    </row>
    <row r="119" spans="2:8" x14ac:dyDescent="0.25">
      <c r="B119" s="2" t="s">
        <v>144</v>
      </c>
      <c r="C119" s="3">
        <v>9</v>
      </c>
      <c r="D119" s="3">
        <v>21</v>
      </c>
      <c r="E119" s="3">
        <v>4003</v>
      </c>
      <c r="F119" s="4">
        <v>190.6</v>
      </c>
      <c r="G119" s="4">
        <v>444.8</v>
      </c>
      <c r="H119" s="4">
        <v>2.2999999999999998</v>
      </c>
    </row>
    <row r="120" spans="2:8" x14ac:dyDescent="0.25">
      <c r="B120" s="2" t="s">
        <v>145</v>
      </c>
      <c r="C120" s="3">
        <v>6</v>
      </c>
      <c r="D120" s="3">
        <v>52</v>
      </c>
      <c r="E120" s="3">
        <v>11843</v>
      </c>
      <c r="F120" s="4">
        <v>227.8</v>
      </c>
      <c r="G120" s="4">
        <v>1973.8</v>
      </c>
      <c r="H120" s="4">
        <v>8.6999999999999993</v>
      </c>
    </row>
    <row r="121" spans="2:8" x14ac:dyDescent="0.25">
      <c r="B121" s="2" t="s">
        <v>146</v>
      </c>
      <c r="C121" s="3">
        <v>32</v>
      </c>
      <c r="D121" s="3">
        <v>120</v>
      </c>
      <c r="E121" s="3">
        <v>51550</v>
      </c>
      <c r="F121" s="4">
        <v>429.6</v>
      </c>
      <c r="G121" s="4">
        <v>1610.9</v>
      </c>
      <c r="H121" s="4">
        <v>3.8</v>
      </c>
    </row>
    <row r="122" spans="2:8" x14ac:dyDescent="0.25">
      <c r="B122" s="2" t="s">
        <v>147</v>
      </c>
      <c r="C122" s="3">
        <v>55</v>
      </c>
      <c r="D122" s="3">
        <v>397</v>
      </c>
      <c r="E122" s="3">
        <v>109977</v>
      </c>
      <c r="F122" s="4">
        <v>277</v>
      </c>
      <c r="G122" s="4">
        <v>1999.6</v>
      </c>
      <c r="H122" s="4">
        <v>7.2</v>
      </c>
    </row>
    <row r="123" spans="2:8" x14ac:dyDescent="0.25">
      <c r="B123" s="2" t="s">
        <v>148</v>
      </c>
      <c r="C123" s="3">
        <v>22</v>
      </c>
      <c r="D123" s="3">
        <v>46</v>
      </c>
      <c r="E123" s="3">
        <v>14274</v>
      </c>
      <c r="F123" s="4">
        <v>310.3</v>
      </c>
      <c r="G123" s="4">
        <v>648.79999999999995</v>
      </c>
      <c r="H123" s="4">
        <v>2.1</v>
      </c>
    </row>
    <row r="124" spans="2:8" x14ac:dyDescent="0.25">
      <c r="B124" s="2" t="s">
        <v>149</v>
      </c>
      <c r="C124" s="3">
        <v>13</v>
      </c>
      <c r="D124" s="3">
        <v>23</v>
      </c>
      <c r="E124" s="3">
        <v>3366</v>
      </c>
      <c r="F124" s="4">
        <v>146.30000000000001</v>
      </c>
      <c r="G124" s="4">
        <v>258.89999999999998</v>
      </c>
      <c r="H124" s="4">
        <v>1.8</v>
      </c>
    </row>
    <row r="125" spans="2:8" x14ac:dyDescent="0.25">
      <c r="B125" s="2" t="s">
        <v>150</v>
      </c>
      <c r="C125" s="3">
        <v>14</v>
      </c>
      <c r="D125" s="3">
        <v>50</v>
      </c>
      <c r="E125" s="3">
        <v>15399</v>
      </c>
      <c r="F125" s="4">
        <v>308</v>
      </c>
      <c r="G125" s="4">
        <v>1099.9000000000001</v>
      </c>
      <c r="H125" s="4">
        <v>3.6</v>
      </c>
    </row>
    <row r="126" spans="2:8" x14ac:dyDescent="0.25">
      <c r="B126" s="2" t="s">
        <v>151</v>
      </c>
      <c r="C126" s="3">
        <v>7</v>
      </c>
      <c r="D126" s="3">
        <v>21</v>
      </c>
      <c r="E126" s="3">
        <v>4446</v>
      </c>
      <c r="F126" s="4">
        <v>211.7</v>
      </c>
      <c r="G126" s="4">
        <v>635.1</v>
      </c>
      <c r="H126" s="4">
        <v>3</v>
      </c>
    </row>
    <row r="127" spans="2:8" x14ac:dyDescent="0.25">
      <c r="B127" s="2" t="s">
        <v>152</v>
      </c>
      <c r="C127" s="3">
        <v>19</v>
      </c>
      <c r="D127" s="3">
        <v>149</v>
      </c>
      <c r="E127" s="3">
        <v>20104</v>
      </c>
      <c r="F127" s="4">
        <v>134.9</v>
      </c>
      <c r="G127" s="4">
        <v>1058.0999999999999</v>
      </c>
      <c r="H127" s="4">
        <v>7.8</v>
      </c>
    </row>
    <row r="128" spans="2:8" x14ac:dyDescent="0.25">
      <c r="B128" s="2" t="s">
        <v>153</v>
      </c>
      <c r="C128" s="3">
        <v>25</v>
      </c>
      <c r="D128" s="3">
        <v>24</v>
      </c>
      <c r="E128" s="3">
        <v>4414</v>
      </c>
      <c r="F128" s="4">
        <v>183.9</v>
      </c>
      <c r="G128" s="4">
        <v>176.6</v>
      </c>
      <c r="H128" s="4">
        <v>1</v>
      </c>
    </row>
    <row r="129" spans="2:8" x14ac:dyDescent="0.25">
      <c r="B129" s="2" t="s">
        <v>154</v>
      </c>
      <c r="C129" s="3">
        <v>23</v>
      </c>
      <c r="D129" s="3">
        <v>93</v>
      </c>
      <c r="E129" s="3">
        <v>18500</v>
      </c>
      <c r="F129" s="4">
        <v>198.9</v>
      </c>
      <c r="G129" s="4">
        <v>804.3</v>
      </c>
      <c r="H129" s="4">
        <v>4</v>
      </c>
    </row>
    <row r="130" spans="2:8" x14ac:dyDescent="0.25">
      <c r="B130" s="2" t="s">
        <v>155</v>
      </c>
      <c r="C130" s="3">
        <v>12</v>
      </c>
      <c r="D130" s="3">
        <v>14</v>
      </c>
      <c r="E130" s="3">
        <v>2215</v>
      </c>
      <c r="F130" s="4">
        <v>158.19999999999999</v>
      </c>
      <c r="G130" s="4">
        <v>184.6</v>
      </c>
      <c r="H130" s="4">
        <v>1.2</v>
      </c>
    </row>
    <row r="131" spans="2:8" x14ac:dyDescent="0.25">
      <c r="B131" s="2" t="s">
        <v>156</v>
      </c>
      <c r="C131" s="3">
        <v>5</v>
      </c>
      <c r="D131" s="3">
        <v>6</v>
      </c>
      <c r="E131" s="3">
        <v>682</v>
      </c>
      <c r="F131" s="4">
        <v>113.7</v>
      </c>
      <c r="G131" s="4">
        <v>136.4</v>
      </c>
      <c r="H131" s="4">
        <v>1.2</v>
      </c>
    </row>
    <row r="132" spans="2:8" x14ac:dyDescent="0.25">
      <c r="B132" s="2" t="s">
        <v>157</v>
      </c>
      <c r="C132" s="3">
        <v>9</v>
      </c>
      <c r="D132" s="3">
        <v>12</v>
      </c>
      <c r="E132" s="3">
        <v>2140</v>
      </c>
      <c r="F132" s="4">
        <v>178.3</v>
      </c>
      <c r="G132" s="4">
        <v>237.8</v>
      </c>
      <c r="H132" s="4">
        <v>1.3</v>
      </c>
    </row>
    <row r="133" spans="2:8" x14ac:dyDescent="0.25">
      <c r="B133" s="2" t="s">
        <v>158</v>
      </c>
      <c r="C133" s="3">
        <v>91</v>
      </c>
      <c r="D133" s="3">
        <v>331</v>
      </c>
      <c r="E133" s="3">
        <v>89260</v>
      </c>
      <c r="F133" s="4">
        <v>269.7</v>
      </c>
      <c r="G133" s="4">
        <v>980.9</v>
      </c>
      <c r="H133" s="4">
        <v>3.6</v>
      </c>
    </row>
    <row r="134" spans="2:8" x14ac:dyDescent="0.25">
      <c r="B134" s="2" t="s">
        <v>159</v>
      </c>
      <c r="C134" s="3">
        <v>34</v>
      </c>
      <c r="D134" s="3">
        <v>55</v>
      </c>
      <c r="E134" s="3">
        <v>37284</v>
      </c>
      <c r="F134" s="4">
        <v>677.9</v>
      </c>
      <c r="G134" s="4">
        <v>1096.5999999999999</v>
      </c>
      <c r="H134" s="4">
        <v>1.6</v>
      </c>
    </row>
    <row r="135" spans="2:8" x14ac:dyDescent="0.25">
      <c r="B135" s="2" t="s">
        <v>160</v>
      </c>
      <c r="C135" s="3">
        <v>17</v>
      </c>
      <c r="D135" s="3">
        <v>44</v>
      </c>
      <c r="E135" s="3">
        <v>10582</v>
      </c>
      <c r="F135" s="4">
        <v>240.5</v>
      </c>
      <c r="G135" s="4">
        <v>622.5</v>
      </c>
      <c r="H135" s="4">
        <v>2.6</v>
      </c>
    </row>
    <row r="136" spans="2:8" x14ac:dyDescent="0.25">
      <c r="B136" s="2" t="s">
        <v>161</v>
      </c>
      <c r="C136" s="3">
        <v>51</v>
      </c>
      <c r="D136" s="3">
        <v>113</v>
      </c>
      <c r="E136" s="3">
        <v>18708</v>
      </c>
      <c r="F136" s="4">
        <v>165.6</v>
      </c>
      <c r="G136" s="4">
        <v>366.8</v>
      </c>
      <c r="H136" s="4">
        <v>2.2000000000000002</v>
      </c>
    </row>
    <row r="137" spans="2:8" x14ac:dyDescent="0.25">
      <c r="B137" s="2" t="s">
        <v>162</v>
      </c>
      <c r="C137" s="3">
        <v>22</v>
      </c>
      <c r="D137" s="3">
        <v>67</v>
      </c>
      <c r="E137" s="3">
        <v>11952</v>
      </c>
      <c r="F137" s="4">
        <v>178.4</v>
      </c>
      <c r="G137" s="4">
        <v>543.29999999999995</v>
      </c>
      <c r="H137" s="4">
        <v>3</v>
      </c>
    </row>
    <row r="138" spans="2:8" x14ac:dyDescent="0.25">
      <c r="B138" s="2" t="s">
        <v>163</v>
      </c>
      <c r="C138" s="3">
        <v>15</v>
      </c>
      <c r="D138" s="3">
        <v>15</v>
      </c>
      <c r="E138" s="3">
        <v>3413</v>
      </c>
      <c r="F138" s="4">
        <v>227.5</v>
      </c>
      <c r="G138" s="4">
        <v>227.5</v>
      </c>
      <c r="H138" s="4">
        <v>1</v>
      </c>
    </row>
    <row r="139" spans="2:8" x14ac:dyDescent="0.25">
      <c r="B139" s="2" t="s">
        <v>164</v>
      </c>
      <c r="C139" s="3">
        <v>4</v>
      </c>
      <c r="D139" s="3">
        <v>4</v>
      </c>
      <c r="E139" s="3">
        <v>608</v>
      </c>
      <c r="F139" s="4">
        <v>152</v>
      </c>
      <c r="G139" s="4">
        <v>152</v>
      </c>
      <c r="H139" s="4">
        <v>1</v>
      </c>
    </row>
    <row r="140" spans="2:8" x14ac:dyDescent="0.25">
      <c r="B140" s="2" t="s">
        <v>165</v>
      </c>
      <c r="C140" s="3">
        <v>3</v>
      </c>
      <c r="D140" s="3">
        <v>1</v>
      </c>
      <c r="E140" s="3">
        <v>121</v>
      </c>
      <c r="F140" s="4">
        <v>121</v>
      </c>
      <c r="G140" s="4">
        <v>40.299999999999997</v>
      </c>
      <c r="H140" s="4">
        <v>0.3</v>
      </c>
    </row>
    <row r="141" spans="2:8" x14ac:dyDescent="0.25">
      <c r="B141" s="2" t="s">
        <v>166</v>
      </c>
      <c r="C141" s="3">
        <v>129</v>
      </c>
      <c r="D141" s="3">
        <v>437</v>
      </c>
      <c r="E141" s="3">
        <v>79988</v>
      </c>
      <c r="F141" s="4">
        <v>183</v>
      </c>
      <c r="G141" s="4">
        <v>620.1</v>
      </c>
      <c r="H141" s="4">
        <v>3.4</v>
      </c>
    </row>
    <row r="142" spans="2:8" x14ac:dyDescent="0.25">
      <c r="B142" s="2" t="s">
        <v>167</v>
      </c>
      <c r="C142" s="3">
        <v>33</v>
      </c>
      <c r="D142" s="3">
        <v>85</v>
      </c>
      <c r="E142" s="3">
        <v>15065</v>
      </c>
      <c r="F142" s="4">
        <v>177.2</v>
      </c>
      <c r="G142" s="4">
        <v>456.5</v>
      </c>
      <c r="H142" s="4">
        <v>2.6</v>
      </c>
    </row>
    <row r="143" spans="2:8" x14ac:dyDescent="0.25">
      <c r="B143" s="2" t="s">
        <v>168</v>
      </c>
      <c r="C143" s="3">
        <v>7</v>
      </c>
      <c r="D143" s="3">
        <v>8</v>
      </c>
      <c r="E143" s="3">
        <v>1634</v>
      </c>
      <c r="F143" s="4">
        <v>204.3</v>
      </c>
      <c r="G143" s="4">
        <v>233.4</v>
      </c>
      <c r="H143" s="4">
        <v>1.1000000000000001</v>
      </c>
    </row>
    <row r="144" spans="2:8" x14ac:dyDescent="0.25">
      <c r="B144" s="2" t="s">
        <v>169</v>
      </c>
      <c r="C144" s="3">
        <v>77</v>
      </c>
      <c r="D144" s="3">
        <v>641</v>
      </c>
      <c r="E144" s="3">
        <v>216438</v>
      </c>
      <c r="F144" s="4">
        <v>337.7</v>
      </c>
      <c r="G144" s="4">
        <v>2810.9</v>
      </c>
      <c r="H144" s="4">
        <v>8.3000000000000007</v>
      </c>
    </row>
    <row r="145" spans="2:8" x14ac:dyDescent="0.25">
      <c r="B145" s="2" t="s">
        <v>170</v>
      </c>
      <c r="C145" s="3">
        <v>18</v>
      </c>
      <c r="D145" s="3">
        <v>25</v>
      </c>
      <c r="E145" s="3">
        <v>5765</v>
      </c>
      <c r="F145" s="4">
        <v>230.6</v>
      </c>
      <c r="G145" s="4">
        <v>320.3</v>
      </c>
      <c r="H145" s="4">
        <v>1.4</v>
      </c>
    </row>
    <row r="146" spans="2:8" x14ac:dyDescent="0.25">
      <c r="B146" s="2" t="s">
        <v>171</v>
      </c>
      <c r="C146" s="3">
        <v>46</v>
      </c>
      <c r="D146" s="3">
        <v>68</v>
      </c>
      <c r="E146" s="3">
        <v>11990</v>
      </c>
      <c r="F146" s="4">
        <v>176.3</v>
      </c>
      <c r="G146" s="4">
        <v>260.7</v>
      </c>
      <c r="H146" s="4">
        <v>1.5</v>
      </c>
    </row>
    <row r="147" spans="2:8" x14ac:dyDescent="0.25">
      <c r="B147" s="2" t="s">
        <v>172</v>
      </c>
      <c r="C147" s="3">
        <v>64</v>
      </c>
      <c r="D147" s="3">
        <v>92</v>
      </c>
      <c r="E147" s="3">
        <v>10000</v>
      </c>
      <c r="F147" s="4">
        <v>108.7</v>
      </c>
      <c r="G147" s="4">
        <v>156.30000000000001</v>
      </c>
      <c r="H147" s="4">
        <v>1.4</v>
      </c>
    </row>
    <row r="148" spans="2:8" x14ac:dyDescent="0.25">
      <c r="B148" s="2" t="s">
        <v>173</v>
      </c>
      <c r="C148" s="3">
        <v>7</v>
      </c>
      <c r="D148" s="3">
        <v>14</v>
      </c>
      <c r="E148" s="3">
        <v>1190</v>
      </c>
      <c r="F148" s="4">
        <v>85</v>
      </c>
      <c r="G148" s="4">
        <v>170</v>
      </c>
      <c r="H148" s="4">
        <v>2</v>
      </c>
    </row>
    <row r="149" spans="2:8" x14ac:dyDescent="0.25">
      <c r="B149" s="2" t="s">
        <v>174</v>
      </c>
      <c r="C149" s="3">
        <v>33</v>
      </c>
      <c r="D149" s="3">
        <v>96</v>
      </c>
      <c r="E149" s="3">
        <v>16243</v>
      </c>
      <c r="F149" s="4">
        <v>169.2</v>
      </c>
      <c r="G149" s="4">
        <v>492.2</v>
      </c>
      <c r="H149" s="4">
        <v>2.9</v>
      </c>
    </row>
    <row r="150" spans="2:8" x14ac:dyDescent="0.25">
      <c r="B150" s="2" t="s">
        <v>175</v>
      </c>
      <c r="C150" s="3">
        <v>39</v>
      </c>
      <c r="D150" s="3">
        <v>101</v>
      </c>
      <c r="E150" s="3">
        <v>17329</v>
      </c>
      <c r="F150" s="4">
        <v>171.6</v>
      </c>
      <c r="G150" s="4">
        <v>444.3</v>
      </c>
      <c r="H150" s="4">
        <v>2.6</v>
      </c>
    </row>
    <row r="151" spans="2:8" x14ac:dyDescent="0.25">
      <c r="B151" s="2" t="s">
        <v>176</v>
      </c>
      <c r="C151" s="3">
        <v>49</v>
      </c>
      <c r="D151" s="3">
        <v>91</v>
      </c>
      <c r="E151" s="3">
        <v>17569</v>
      </c>
      <c r="F151" s="4">
        <v>193.1</v>
      </c>
      <c r="G151" s="4">
        <v>358.6</v>
      </c>
      <c r="H151" s="4">
        <v>1.9</v>
      </c>
    </row>
    <row r="152" spans="2:8" x14ac:dyDescent="0.25">
      <c r="B152" s="2" t="s">
        <v>177</v>
      </c>
      <c r="C152" s="3">
        <v>17</v>
      </c>
      <c r="D152" s="3">
        <v>11</v>
      </c>
      <c r="E152" s="3">
        <v>1502</v>
      </c>
      <c r="F152" s="4">
        <v>136.5</v>
      </c>
      <c r="G152" s="4">
        <v>88.4</v>
      </c>
      <c r="H152" s="4">
        <v>0.6</v>
      </c>
    </row>
    <row r="153" spans="2:8" x14ac:dyDescent="0.25">
      <c r="B153" s="2" t="s">
        <v>178</v>
      </c>
      <c r="C153" s="3">
        <v>15</v>
      </c>
      <c r="D153" s="3">
        <v>36</v>
      </c>
      <c r="E153" s="3">
        <v>6981</v>
      </c>
      <c r="F153" s="4">
        <v>193.9</v>
      </c>
      <c r="G153" s="4">
        <v>465.4</v>
      </c>
      <c r="H153" s="4">
        <v>2.4</v>
      </c>
    </row>
    <row r="154" spans="2:8" x14ac:dyDescent="0.25">
      <c r="B154" s="2" t="s">
        <v>179</v>
      </c>
      <c r="C154" s="3">
        <v>75</v>
      </c>
      <c r="D154" s="3">
        <v>202</v>
      </c>
      <c r="E154" s="3">
        <v>27437</v>
      </c>
      <c r="F154" s="4">
        <v>135.80000000000001</v>
      </c>
      <c r="G154" s="4">
        <v>365.8</v>
      </c>
      <c r="H154" s="4">
        <v>2.7</v>
      </c>
    </row>
    <row r="155" spans="2:8" x14ac:dyDescent="0.25">
      <c r="B155" s="2" t="s">
        <v>180</v>
      </c>
      <c r="C155" s="3">
        <v>10</v>
      </c>
      <c r="D155" s="3">
        <v>20</v>
      </c>
      <c r="E155" s="3">
        <v>6104</v>
      </c>
      <c r="F155" s="4">
        <v>305.2</v>
      </c>
      <c r="G155" s="4">
        <v>610.4</v>
      </c>
      <c r="H155" s="4">
        <v>2</v>
      </c>
    </row>
    <row r="156" spans="2:8" x14ac:dyDescent="0.25">
      <c r="B156" s="2" t="s">
        <v>181</v>
      </c>
      <c r="C156" s="3">
        <v>46</v>
      </c>
      <c r="D156" s="3">
        <v>57</v>
      </c>
      <c r="E156" s="3">
        <v>6439</v>
      </c>
      <c r="F156" s="4">
        <v>113</v>
      </c>
      <c r="G156" s="4">
        <v>140</v>
      </c>
      <c r="H156" s="4">
        <v>1.2</v>
      </c>
    </row>
    <row r="157" spans="2:8" x14ac:dyDescent="0.25">
      <c r="B157" s="2" t="s">
        <v>182</v>
      </c>
      <c r="C157" s="3">
        <v>103</v>
      </c>
      <c r="D157" s="3">
        <v>136</v>
      </c>
      <c r="E157" s="3">
        <v>33315</v>
      </c>
      <c r="F157" s="4">
        <v>245</v>
      </c>
      <c r="G157" s="4">
        <v>323.39999999999998</v>
      </c>
      <c r="H157" s="4">
        <v>1.3</v>
      </c>
    </row>
    <row r="158" spans="2:8" x14ac:dyDescent="0.25">
      <c r="B158" s="2" t="s">
        <v>183</v>
      </c>
      <c r="C158" s="3">
        <v>13</v>
      </c>
      <c r="D158" s="3">
        <v>4</v>
      </c>
      <c r="E158" s="3">
        <v>1075</v>
      </c>
      <c r="F158" s="4">
        <v>268.8</v>
      </c>
      <c r="G158" s="4">
        <v>82.7</v>
      </c>
      <c r="H158" s="4">
        <v>0.3</v>
      </c>
    </row>
    <row r="159" spans="2:8" x14ac:dyDescent="0.25">
      <c r="B159" s="2" t="s">
        <v>184</v>
      </c>
      <c r="C159" s="3">
        <v>8</v>
      </c>
      <c r="D159" s="3">
        <v>3</v>
      </c>
      <c r="E159" s="3">
        <v>359</v>
      </c>
      <c r="F159" s="4">
        <v>119.7</v>
      </c>
      <c r="G159" s="4">
        <v>44.9</v>
      </c>
      <c r="H159" s="4">
        <v>0.4</v>
      </c>
    </row>
    <row r="160" spans="2:8" x14ac:dyDescent="0.25">
      <c r="B160" s="2" t="s">
        <v>185</v>
      </c>
      <c r="C160" s="3">
        <v>1</v>
      </c>
      <c r="D160" s="5" t="s">
        <v>14</v>
      </c>
      <c r="E160" s="5" t="s">
        <v>14</v>
      </c>
      <c r="F160" s="5" t="s">
        <v>14</v>
      </c>
      <c r="G160" s="5" t="s">
        <v>14</v>
      </c>
      <c r="H160" s="5" t="s">
        <v>14</v>
      </c>
    </row>
    <row r="161" spans="1:8" x14ac:dyDescent="0.25">
      <c r="B161" s="2" t="s">
        <v>186</v>
      </c>
      <c r="C161" s="3">
        <v>68</v>
      </c>
      <c r="D161" s="3">
        <v>75</v>
      </c>
      <c r="E161" s="3">
        <v>8224</v>
      </c>
      <c r="F161" s="4">
        <v>109.7</v>
      </c>
      <c r="G161" s="4">
        <v>120.9</v>
      </c>
      <c r="H161" s="4">
        <v>1.1000000000000001</v>
      </c>
    </row>
    <row r="162" spans="1:8" x14ac:dyDescent="0.25">
      <c r="B162" s="7" t="s">
        <v>187</v>
      </c>
      <c r="C162" s="31">
        <v>13</v>
      </c>
      <c r="D162" s="31">
        <v>30</v>
      </c>
      <c r="E162" s="31">
        <v>3834</v>
      </c>
      <c r="F162" s="32">
        <v>127.8</v>
      </c>
      <c r="G162" s="32">
        <v>294.89999999999998</v>
      </c>
      <c r="H162" s="32">
        <v>2.2999999999999998</v>
      </c>
    </row>
    <row r="163" spans="1:8" x14ac:dyDescent="0.25">
      <c r="B163" s="2" t="s">
        <v>188</v>
      </c>
      <c r="C163" s="3">
        <v>1</v>
      </c>
      <c r="D163" s="5" t="s">
        <v>14</v>
      </c>
      <c r="E163" s="5" t="s">
        <v>14</v>
      </c>
      <c r="F163" s="5" t="s">
        <v>14</v>
      </c>
      <c r="G163" s="5" t="s">
        <v>14</v>
      </c>
      <c r="H163" s="5" t="s">
        <v>14</v>
      </c>
    </row>
    <row r="164" spans="1:8" x14ac:dyDescent="0.25">
      <c r="B164" s="2" t="s">
        <v>189</v>
      </c>
      <c r="C164" s="3">
        <v>9</v>
      </c>
      <c r="D164" s="3">
        <v>9</v>
      </c>
      <c r="E164" s="3">
        <v>809</v>
      </c>
      <c r="F164" s="4">
        <v>89.9</v>
      </c>
      <c r="G164" s="4">
        <v>89.9</v>
      </c>
      <c r="H164" s="4">
        <v>1</v>
      </c>
    </row>
    <row r="165" spans="1:8" x14ac:dyDescent="0.25">
      <c r="B165" s="2" t="s">
        <v>190</v>
      </c>
      <c r="C165" s="3">
        <v>1</v>
      </c>
      <c r="D165" s="5" t="s">
        <v>14</v>
      </c>
      <c r="E165" s="5" t="s">
        <v>14</v>
      </c>
      <c r="F165" s="5" t="s">
        <v>14</v>
      </c>
      <c r="G165" s="5" t="s">
        <v>14</v>
      </c>
      <c r="H165" s="5" t="s">
        <v>14</v>
      </c>
    </row>
    <row r="166" spans="1:8" x14ac:dyDescent="0.25">
      <c r="B166" s="2" t="s">
        <v>191</v>
      </c>
      <c r="C166" s="3">
        <v>7</v>
      </c>
      <c r="D166" s="3">
        <v>9</v>
      </c>
      <c r="E166" s="3">
        <v>3119</v>
      </c>
      <c r="F166" s="4">
        <v>346.6</v>
      </c>
      <c r="G166" s="4">
        <v>445.6</v>
      </c>
      <c r="H166" s="4">
        <v>1.3</v>
      </c>
    </row>
    <row r="167" spans="1:8" x14ac:dyDescent="0.25">
      <c r="B167" s="2" t="s">
        <v>192</v>
      </c>
      <c r="C167" s="3">
        <v>27</v>
      </c>
      <c r="D167" s="3">
        <v>35</v>
      </c>
      <c r="E167" s="3">
        <v>8879</v>
      </c>
      <c r="F167" s="4">
        <v>253.7</v>
      </c>
      <c r="G167" s="4">
        <v>328.9</v>
      </c>
      <c r="H167" s="4">
        <v>1.3</v>
      </c>
    </row>
    <row r="168" spans="1:8" x14ac:dyDescent="0.25">
      <c r="B168" s="2" t="s">
        <v>193</v>
      </c>
      <c r="C168" s="3">
        <v>32</v>
      </c>
      <c r="D168" s="3">
        <v>24</v>
      </c>
      <c r="E168" s="3">
        <v>10400</v>
      </c>
      <c r="F168" s="4">
        <v>433.3</v>
      </c>
      <c r="G168" s="4">
        <v>325</v>
      </c>
      <c r="H168" s="4">
        <v>0.8</v>
      </c>
    </row>
    <row r="169" spans="1:8" x14ac:dyDescent="0.25">
      <c r="B169" s="2" t="s">
        <v>194</v>
      </c>
      <c r="C169" s="3">
        <v>153</v>
      </c>
      <c r="D169" s="3">
        <v>70</v>
      </c>
      <c r="E169" s="3">
        <v>11486</v>
      </c>
      <c r="F169" s="4">
        <v>164.1</v>
      </c>
      <c r="G169" s="4">
        <v>75.099999999999994</v>
      </c>
      <c r="H169" s="4">
        <v>0.5</v>
      </c>
    </row>
    <row r="171" spans="1:8" ht="90" x14ac:dyDescent="0.25">
      <c r="A171" s="6" t="s">
        <v>24</v>
      </c>
    </row>
    <row r="172" spans="1:8" ht="180" x14ac:dyDescent="0.25">
      <c r="A172" s="6" t="s">
        <v>25</v>
      </c>
    </row>
    <row r="174" spans="1:8" x14ac:dyDescent="0.25">
      <c r="A174" t="s">
        <v>26</v>
      </c>
    </row>
    <row r="175" spans="1:8" x14ac:dyDescent="0.25">
      <c r="A175" t="s">
        <v>27</v>
      </c>
    </row>
    <row r="177" spans="1:1" x14ac:dyDescent="0.25">
      <c r="A177" t="s">
        <v>28</v>
      </c>
    </row>
    <row r="178" spans="1:1" x14ac:dyDescent="0.25">
      <c r="A178" t="s">
        <v>29</v>
      </c>
    </row>
    <row r="180" spans="1:1" x14ac:dyDescent="0.25">
      <c r="A180" t="s">
        <v>30</v>
      </c>
    </row>
    <row r="181" spans="1:1" x14ac:dyDescent="0.25">
      <c r="A181" t="s">
        <v>31</v>
      </c>
    </row>
    <row r="182" spans="1:1" x14ac:dyDescent="0.25">
      <c r="A182" t="s">
        <v>32</v>
      </c>
    </row>
    <row r="184" spans="1:1" x14ac:dyDescent="0.25">
      <c r="A184" t="s">
        <v>33</v>
      </c>
    </row>
    <row r="186" spans="1:1" x14ac:dyDescent="0.25">
      <c r="A186" t="s">
        <v>34</v>
      </c>
    </row>
    <row r="187" spans="1:1" x14ac:dyDescent="0.25">
      <c r="A187" t="s">
        <v>35</v>
      </c>
    </row>
    <row r="197" spans="1:1" x14ac:dyDescent="0.25">
      <c r="A197" t="s">
        <v>36</v>
      </c>
    </row>
    <row r="198" spans="1:1" x14ac:dyDescent="0.25">
      <c r="A198" t="s">
        <v>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Taulukko</vt:lpstr>
      <vt:lpstr>Tiedot</vt:lpstr>
      <vt:lpstr>Kootut</vt:lpstr>
      <vt:lpstr>Kauppa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Pusila Juha</dc:creator>
  <cp:lastModifiedBy>Ellinoora Havaste</cp:lastModifiedBy>
  <cp:lastPrinted>2019-10-29T08:10:54Z</cp:lastPrinted>
  <dcterms:created xsi:type="dcterms:W3CDTF">2019-09-24T12:37:40Z</dcterms:created>
  <dcterms:modified xsi:type="dcterms:W3CDTF">2022-11-04T08:35:21Z</dcterms:modified>
</cp:coreProperties>
</file>